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tabRatio="939" firstSheet="17" activeTab="18"/>
  </bookViews>
  <sheets>
    <sheet name="LUŽE ml" sheetId="1" r:id="rId1"/>
    <sheet name="LUŽE st" sheetId="2" r:id="rId2"/>
    <sheet name="CHROU ml" sheetId="3" r:id="rId3"/>
    <sheet name="CHROU st" sheetId="4" r:id="rId4"/>
    <sheet name="DAŠ ml" sheetId="5" r:id="rId5"/>
    <sheet name="DAŠ st" sheetId="6" r:id="rId6"/>
    <sheet name="CHRAST ml" sheetId="7" r:id="rId7"/>
    <sheet name="CHRAST st" sheetId="8" r:id="rId8"/>
    <sheet name="Rosice ml" sheetId="9" r:id="rId9"/>
    <sheet name="Rosice st" sheetId="10" r:id="rId10"/>
    <sheet name="Sk.KOM ml" sheetId="11" r:id="rId11"/>
    <sheet name="Sk.KOM st" sheetId="12" r:id="rId12"/>
    <sheet name="Sk.SMET ml" sheetId="13" r:id="rId13"/>
    <sheet name="Sk.SMET st" sheetId="14" r:id="rId14"/>
    <sheet name="PROS ml" sheetId="15" r:id="rId15"/>
    <sheet name="PROS st" sheetId="16" r:id="rId16"/>
    <sheet name="H.T. ml" sheetId="17" r:id="rId17"/>
    <sheet name="H.T. st" sheetId="18" r:id="rId18"/>
    <sheet name="CELKOVĚ" sheetId="19" r:id="rId19"/>
    <sheet name="D6+7 běh" sheetId="20" r:id="rId20"/>
    <sheet name="D6+7 hod" sheetId="21" r:id="rId21"/>
    <sheet name="D6+7 skok" sheetId="22" r:id="rId22"/>
    <sheet name=" D8+9 běh" sheetId="23" r:id="rId23"/>
    <sheet name="D8+9 hod" sheetId="24" r:id="rId24"/>
    <sheet name="D8+9 skok" sheetId="25" r:id="rId25"/>
    <sheet name=" CH6+7 běh" sheetId="26" r:id="rId26"/>
    <sheet name="CH6+7 hod" sheetId="27" r:id="rId27"/>
    <sheet name="CH6+7 skok" sheetId="28" r:id="rId28"/>
    <sheet name="CH8+9 běh60 " sheetId="29" r:id="rId29"/>
    <sheet name="CH8+9 hod " sheetId="30" r:id="rId30"/>
    <sheet name="CH8+9 skok" sheetId="31" r:id="rId31"/>
  </sheets>
  <definedNames>
    <definedName name="_xlnm.Print_Area" localSheetId="18">'CELKOVĚ'!$A$23:$N$44</definedName>
  </definedNames>
  <calcPr fullCalcOnLoad="1"/>
</workbook>
</file>

<file path=xl/sharedStrings.xml><?xml version="1.0" encoding="utf-8"?>
<sst xmlns="http://schemas.openxmlformats.org/spreadsheetml/2006/main" count="1685" uniqueCount="318">
  <si>
    <t>ZŠ škola:</t>
  </si>
  <si>
    <t>družstvo:</t>
  </si>
  <si>
    <t>seznam</t>
  </si>
  <si>
    <t>č.1</t>
  </si>
  <si>
    <t>č.2</t>
  </si>
  <si>
    <t>č.3</t>
  </si>
  <si>
    <t>č.4</t>
  </si>
  <si>
    <t>disciplíny</t>
  </si>
  <si>
    <t>běh</t>
  </si>
  <si>
    <t>hod</t>
  </si>
  <si>
    <t>skok</t>
  </si>
  <si>
    <t>součet:</t>
  </si>
  <si>
    <t>pořadí:</t>
  </si>
  <si>
    <t>POŘ:</t>
  </si>
  <si>
    <t xml:space="preserve"> </t>
  </si>
  <si>
    <t>CELKOVĚ-součet:</t>
  </si>
  <si>
    <t>ŠKOLA</t>
  </si>
  <si>
    <t>DISCPIPLÍNA</t>
  </si>
  <si>
    <t>BĚH</t>
  </si>
  <si>
    <t>SKOK</t>
  </si>
  <si>
    <t>HOD</t>
  </si>
  <si>
    <t>ŠTAFETA</t>
  </si>
  <si>
    <t>CELKOVĚ</t>
  </si>
  <si>
    <t>poř.</t>
  </si>
  <si>
    <t>souč.</t>
  </si>
  <si>
    <t>VÝSLEDKOVÁ LISTINA - MLADŠÍ</t>
  </si>
  <si>
    <t>1.-3.</t>
  </si>
  <si>
    <t>4.-5.</t>
  </si>
  <si>
    <t>součet</t>
  </si>
  <si>
    <t>pořadí</t>
  </si>
  <si>
    <t>VÝSLEDKOVÁ LISTINA - STARŠÍ</t>
  </si>
  <si>
    <t>6.-7.</t>
  </si>
  <si>
    <t>8.-9.</t>
  </si>
  <si>
    <t>mladší</t>
  </si>
  <si>
    <t>kategorie:</t>
  </si>
  <si>
    <t>Hr.Týnec</t>
  </si>
  <si>
    <t>1. - 3.</t>
  </si>
  <si>
    <t>4. - 5.</t>
  </si>
  <si>
    <t>starší</t>
  </si>
  <si>
    <t>6. - 7.</t>
  </si>
  <si>
    <t>8. - 9.</t>
  </si>
  <si>
    <t>Luže</t>
  </si>
  <si>
    <t>6. - 7</t>
  </si>
  <si>
    <t>Skuteč-Smetan.</t>
  </si>
  <si>
    <t>Proseč</t>
  </si>
  <si>
    <t>Chrast</t>
  </si>
  <si>
    <t>Chroustovice</t>
  </si>
  <si>
    <t>Dašice</t>
  </si>
  <si>
    <t>č.1 LUŽE</t>
  </si>
  <si>
    <t>Č.2 CHROU</t>
  </si>
  <si>
    <t>Č.3 DAŠICE</t>
  </si>
  <si>
    <t>č.7 PROSEČ</t>
  </si>
  <si>
    <t>ŠTAFETA čas:</t>
  </si>
  <si>
    <t>Č.4 CHRAST</t>
  </si>
  <si>
    <t>č.5 S-KOM.</t>
  </si>
  <si>
    <t>č.6 S-SMET.</t>
  </si>
  <si>
    <t>č.9 H.TÝNEC</t>
  </si>
  <si>
    <t>Skuteč-Kom.</t>
  </si>
  <si>
    <t>č.8 ROSICE</t>
  </si>
  <si>
    <t>PŘÍJMENÍ JMÉNO</t>
  </si>
  <si>
    <t>VÝKON</t>
  </si>
  <si>
    <t>LUŽE</t>
  </si>
  <si>
    <t>CHROUSTOVICE</t>
  </si>
  <si>
    <t>DAŠICE</t>
  </si>
  <si>
    <t>CHRAST</t>
  </si>
  <si>
    <t>ROSICE</t>
  </si>
  <si>
    <t>SKUTEČ-KOM.</t>
  </si>
  <si>
    <t>SKUTEČ-SMET</t>
  </si>
  <si>
    <t>PROSEČ</t>
  </si>
  <si>
    <t>HR.TÝNEC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</si>
  <si>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</si>
  <si>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</si>
  <si>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</si>
  <si>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</si>
  <si>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</si>
  <si>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</si>
  <si>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</si>
  <si>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</si>
  <si>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</si>
  <si>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r>
      <rPr>
        <b/>
        <sz val="24"/>
        <color indexed="8"/>
        <rFont val="Calibri"/>
        <family val="2"/>
      </rPr>
      <t xml:space="preserve">60m         </t>
    </r>
    <r>
      <rPr>
        <b/>
        <u val="single"/>
        <sz val="24"/>
        <color indexed="8"/>
        <rFont val="Calibri"/>
        <family val="2"/>
      </rPr>
      <t>skupina A , DÍVKY 6.-7.r</t>
    </r>
  </si>
  <si>
    <r>
      <rPr>
        <b/>
        <sz val="24"/>
        <color indexed="8"/>
        <rFont val="Calibri"/>
        <family val="2"/>
      </rPr>
      <t xml:space="preserve">60m         </t>
    </r>
    <r>
      <rPr>
        <b/>
        <u val="single"/>
        <sz val="24"/>
        <color indexed="8"/>
        <rFont val="Calibri"/>
        <family val="2"/>
      </rPr>
      <t>skupina B , DÍVKY 6.-7.r</t>
    </r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</si>
  <si>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</si>
  <si>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</si>
  <si>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</si>
  <si>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</si>
  <si>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</si>
  <si>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</si>
  <si>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</si>
  <si>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</si>
  <si>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</si>
  <si>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r>
      <rPr>
        <b/>
        <sz val="24"/>
        <color indexed="8"/>
        <rFont val="Calibri"/>
        <family val="2"/>
      </rPr>
      <t xml:space="preserve">HOD        </t>
    </r>
    <r>
      <rPr>
        <b/>
        <u val="single"/>
        <sz val="24"/>
        <color indexed="8"/>
        <rFont val="Calibri"/>
        <family val="2"/>
      </rPr>
      <t>skupina A , DÍVKY 6.-7.r</t>
    </r>
  </si>
  <si>
    <r>
      <rPr>
        <b/>
        <sz val="24"/>
        <color indexed="8"/>
        <rFont val="Calibri"/>
        <family val="2"/>
      </rPr>
      <t xml:space="preserve">SKOK        </t>
    </r>
    <r>
      <rPr>
        <b/>
        <u val="single"/>
        <sz val="24"/>
        <color indexed="8"/>
        <rFont val="Calibri"/>
        <family val="2"/>
      </rPr>
      <t>skupina A , DÍVKY 6.-7.r</t>
    </r>
  </si>
  <si>
    <r>
      <rPr>
        <b/>
        <sz val="24"/>
        <color indexed="8"/>
        <rFont val="Calibri"/>
        <family val="2"/>
      </rPr>
      <t xml:space="preserve">SKOK         </t>
    </r>
    <r>
      <rPr>
        <b/>
        <u val="single"/>
        <sz val="24"/>
        <color indexed="8"/>
        <rFont val="Calibri"/>
        <family val="2"/>
      </rPr>
      <t>skupina B , DÍVKY 6.-7.r</t>
    </r>
  </si>
  <si>
    <r>
      <rPr>
        <b/>
        <sz val="24"/>
        <color indexed="8"/>
        <rFont val="Calibri"/>
        <family val="2"/>
      </rPr>
      <t xml:space="preserve">HOD         </t>
    </r>
    <r>
      <rPr>
        <b/>
        <u val="single"/>
        <sz val="24"/>
        <color indexed="8"/>
        <rFont val="Calibri"/>
        <family val="2"/>
      </rPr>
      <t>skupina B , DÍVKY 6.-7.r</t>
    </r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</si>
  <si>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</si>
  <si>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</si>
  <si>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</si>
  <si>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</si>
  <si>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</si>
  <si>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</si>
  <si>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</si>
  <si>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</si>
  <si>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</si>
  <si>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</si>
  <si>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</si>
  <si>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</si>
  <si>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</si>
  <si>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</si>
  <si>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</si>
  <si>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</si>
  <si>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</si>
  <si>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</si>
  <si>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r>
      <rPr>
        <b/>
        <sz val="24"/>
        <color indexed="8"/>
        <rFont val="Calibri"/>
        <family val="2"/>
      </rPr>
      <t xml:space="preserve">60m         </t>
    </r>
    <r>
      <rPr>
        <b/>
        <u val="single"/>
        <sz val="24"/>
        <color indexed="8"/>
        <rFont val="Calibri"/>
        <family val="2"/>
      </rPr>
      <t>skupina D , DÍVKY 8.-9.r</t>
    </r>
  </si>
  <si>
    <r>
      <rPr>
        <b/>
        <sz val="24"/>
        <color indexed="8"/>
        <rFont val="Calibri"/>
        <family val="2"/>
      </rPr>
      <t xml:space="preserve">60m         </t>
    </r>
    <r>
      <rPr>
        <b/>
        <u val="single"/>
        <sz val="24"/>
        <color indexed="8"/>
        <rFont val="Calibri"/>
        <family val="2"/>
      </rPr>
      <t>skupina C , DÍVKY 8.-9.r</t>
    </r>
  </si>
  <si>
    <r>
      <rPr>
        <b/>
        <sz val="24"/>
        <color indexed="8"/>
        <rFont val="Calibri"/>
        <family val="2"/>
      </rPr>
      <t xml:space="preserve">HOD        </t>
    </r>
    <r>
      <rPr>
        <b/>
        <u val="single"/>
        <sz val="24"/>
        <color indexed="8"/>
        <rFont val="Calibri"/>
        <family val="2"/>
      </rPr>
      <t>skupina C , DÍVKY 8.-9.r</t>
    </r>
  </si>
  <si>
    <r>
      <rPr>
        <b/>
        <sz val="24"/>
        <color indexed="8"/>
        <rFont val="Calibri"/>
        <family val="2"/>
      </rPr>
      <t xml:space="preserve">HOD         </t>
    </r>
    <r>
      <rPr>
        <b/>
        <u val="single"/>
        <sz val="24"/>
        <color indexed="8"/>
        <rFont val="Calibri"/>
        <family val="2"/>
      </rPr>
      <t>skupina D , DÍVKY 8.-9.r</t>
    </r>
  </si>
  <si>
    <r>
      <rPr>
        <b/>
        <sz val="24"/>
        <color indexed="8"/>
        <rFont val="Calibri"/>
        <family val="2"/>
      </rPr>
      <t xml:space="preserve">SKOK        </t>
    </r>
    <r>
      <rPr>
        <b/>
        <u val="single"/>
        <sz val="24"/>
        <color indexed="8"/>
        <rFont val="Calibri"/>
        <family val="2"/>
      </rPr>
      <t>skupina C , DÍVKY 8.-9.r</t>
    </r>
  </si>
  <si>
    <r>
      <rPr>
        <b/>
        <sz val="24"/>
        <color indexed="8"/>
        <rFont val="Calibri"/>
        <family val="2"/>
      </rPr>
      <t xml:space="preserve">SKOK         </t>
    </r>
    <r>
      <rPr>
        <b/>
        <u val="single"/>
        <sz val="24"/>
        <color indexed="8"/>
        <rFont val="Calibri"/>
        <family val="2"/>
      </rPr>
      <t>skupina D , DÍVKY 8.-9.r</t>
    </r>
  </si>
  <si>
    <r>
      <rPr>
        <b/>
        <sz val="24"/>
        <color indexed="8"/>
        <rFont val="Calibri"/>
        <family val="2"/>
      </rPr>
      <t xml:space="preserve">60m         </t>
    </r>
    <r>
      <rPr>
        <b/>
        <u val="single"/>
        <sz val="24"/>
        <color indexed="8"/>
        <rFont val="Calibri"/>
        <family val="2"/>
      </rPr>
      <t>skupina E , CHLAPCI 6.-7.r</t>
    </r>
  </si>
  <si>
    <r>
      <rPr>
        <b/>
        <sz val="24"/>
        <color indexed="8"/>
        <rFont val="Calibri"/>
        <family val="2"/>
      </rPr>
      <t xml:space="preserve">60m         </t>
    </r>
    <r>
      <rPr>
        <b/>
        <u val="single"/>
        <sz val="24"/>
        <color indexed="8"/>
        <rFont val="Calibri"/>
        <family val="2"/>
      </rPr>
      <t>skupina F , CHLAPCI 6.-7.r</t>
    </r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</si>
  <si>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</si>
  <si>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</si>
  <si>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</si>
  <si>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</si>
  <si>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</si>
  <si>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</si>
  <si>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</si>
  <si>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</si>
  <si>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</si>
  <si>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</si>
  <si>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</si>
  <si>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</si>
  <si>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</si>
  <si>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</si>
  <si>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</si>
  <si>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</si>
  <si>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</si>
  <si>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</si>
  <si>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r>
      <rPr>
        <b/>
        <sz val="24"/>
        <color indexed="8"/>
        <rFont val="Calibri"/>
        <family val="2"/>
      </rPr>
      <t xml:space="preserve">HOD         </t>
    </r>
    <r>
      <rPr>
        <b/>
        <u val="single"/>
        <sz val="24"/>
        <color indexed="8"/>
        <rFont val="Calibri"/>
        <family val="2"/>
      </rPr>
      <t>skupina F , CHLAPCI 6.-7.r</t>
    </r>
  </si>
  <si>
    <r>
      <rPr>
        <b/>
        <sz val="24"/>
        <color indexed="8"/>
        <rFont val="Calibri"/>
        <family val="2"/>
      </rPr>
      <t xml:space="preserve">SKOK         </t>
    </r>
    <r>
      <rPr>
        <b/>
        <u val="single"/>
        <sz val="24"/>
        <color indexed="8"/>
        <rFont val="Calibri"/>
        <family val="2"/>
      </rPr>
      <t>skupina F , CHLAPCI 6.-7.r</t>
    </r>
  </si>
  <si>
    <r>
      <rPr>
        <b/>
        <sz val="24"/>
        <color indexed="8"/>
        <rFont val="Calibri"/>
        <family val="2"/>
      </rPr>
      <t xml:space="preserve">60m         </t>
    </r>
    <r>
      <rPr>
        <b/>
        <u val="single"/>
        <sz val="24"/>
        <color indexed="8"/>
        <rFont val="Calibri"/>
        <family val="2"/>
      </rPr>
      <t>skupina G , CHLAPCI 8.-9.r</t>
    </r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</si>
  <si>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</si>
  <si>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</si>
  <si>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</si>
  <si>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</si>
  <si>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</si>
  <si>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</si>
  <si>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</si>
  <si>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</si>
  <si>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</si>
  <si>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</si>
  <si>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</si>
  <si>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</si>
  <si>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</si>
  <si>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</si>
  <si>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</si>
  <si>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</si>
  <si>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</si>
  <si>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</si>
  <si>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r>
      <rPr>
        <b/>
        <sz val="24"/>
        <color indexed="8"/>
        <rFont val="Calibri"/>
        <family val="2"/>
      </rPr>
      <t xml:space="preserve">HOD        </t>
    </r>
    <r>
      <rPr>
        <b/>
        <u val="single"/>
        <sz val="24"/>
        <color indexed="8"/>
        <rFont val="Calibri"/>
        <family val="2"/>
      </rPr>
      <t>skupina G , CHLAPCI 8.-9.r</t>
    </r>
  </si>
  <si>
    <r>
      <rPr>
        <b/>
        <sz val="24"/>
        <color indexed="8"/>
        <rFont val="Calibri"/>
        <family val="2"/>
      </rPr>
      <t xml:space="preserve">HOD         </t>
    </r>
    <r>
      <rPr>
        <b/>
        <u val="single"/>
        <sz val="24"/>
        <color indexed="8"/>
        <rFont val="Calibri"/>
        <family val="2"/>
      </rPr>
      <t>skupina H , CHLAPCI 8.-9.r</t>
    </r>
  </si>
  <si>
    <r>
      <rPr>
        <b/>
        <sz val="24"/>
        <color indexed="8"/>
        <rFont val="Calibri"/>
        <family val="2"/>
      </rPr>
      <t xml:space="preserve">SKOK         </t>
    </r>
    <r>
      <rPr>
        <b/>
        <u val="single"/>
        <sz val="24"/>
        <color indexed="8"/>
        <rFont val="Calibri"/>
        <family val="2"/>
      </rPr>
      <t>skupina H , CHLAPCI 8.-9.r</t>
    </r>
  </si>
  <si>
    <r>
      <rPr>
        <b/>
        <sz val="24"/>
        <color indexed="8"/>
        <rFont val="Calibri"/>
        <family val="2"/>
      </rPr>
      <t xml:space="preserve">SKOK        </t>
    </r>
    <r>
      <rPr>
        <b/>
        <u val="single"/>
        <sz val="24"/>
        <color indexed="8"/>
        <rFont val="Calibri"/>
        <family val="2"/>
      </rPr>
      <t>skupina G , CHLAPCI 8.-9.r</t>
    </r>
  </si>
  <si>
    <t>Andrýsková Kateřina</t>
  </si>
  <si>
    <t>Kůtníková Adéla</t>
  </si>
  <si>
    <t>Bezdíčková Hana</t>
  </si>
  <si>
    <t>Scheidlová Klára</t>
  </si>
  <si>
    <t>Jiroutová Karolína</t>
  </si>
  <si>
    <t>Jirásková Aneta</t>
  </si>
  <si>
    <t>Drahošová Lucie</t>
  </si>
  <si>
    <t>Binková Kateřina</t>
  </si>
  <si>
    <t>Bartáková Andrea</t>
  </si>
  <si>
    <t>Kolblová Marie</t>
  </si>
  <si>
    <t>Záhorková Iveta</t>
  </si>
  <si>
    <t>Kotvasová Jana</t>
  </si>
  <si>
    <t>Profousová Nikola</t>
  </si>
  <si>
    <t>Kalinová Aneta</t>
  </si>
  <si>
    <t>Loskot David</t>
  </si>
  <si>
    <t>Farkaš Daniel</t>
  </si>
  <si>
    <t>Hyksa Matěj</t>
  </si>
  <si>
    <t>Čáp Mikuláš</t>
  </si>
  <si>
    <t>Poslušný Tomáš</t>
  </si>
  <si>
    <t>Matějka Adam</t>
  </si>
  <si>
    <t>Brokl Daniel</t>
  </si>
  <si>
    <t>Picek Michal</t>
  </si>
  <si>
    <t>Picek Radek</t>
  </si>
  <si>
    <t>Novák Matěj</t>
  </si>
  <si>
    <t>Krejčí Jakub</t>
  </si>
  <si>
    <t>Pichnarčík Daniel</t>
  </si>
  <si>
    <t>Stehno Pavel</t>
  </si>
  <si>
    <t>Sádecká Anna</t>
  </si>
  <si>
    <t>Fanturová Daniela</t>
  </si>
  <si>
    <t>Štorek Jan</t>
  </si>
  <si>
    <t>Andrle David</t>
  </si>
  <si>
    <t>Caha Adam</t>
  </si>
  <si>
    <t>Lankaš Miloslav</t>
  </si>
  <si>
    <t>Jányš Jakub</t>
  </si>
  <si>
    <t>Šindelářová Jana</t>
  </si>
  <si>
    <t>Chocholoušová Eva</t>
  </si>
  <si>
    <t>Popílková Lucie</t>
  </si>
  <si>
    <t>Ročňová Adéla</t>
  </si>
  <si>
    <t>Klapková Tereza</t>
  </si>
  <si>
    <t>Kastle Ondřej</t>
  </si>
  <si>
    <t>Daleký Jiří</t>
  </si>
  <si>
    <t>Burešová Eliška</t>
  </si>
  <si>
    <t>Psotová Eliška</t>
  </si>
  <si>
    <t>Horák Daniel</t>
  </si>
  <si>
    <t>Steklý Vilém</t>
  </si>
  <si>
    <t>Volfová Tereza</t>
  </si>
  <si>
    <t>Češka Andrej</t>
  </si>
  <si>
    <t>Beránek Václav</t>
  </si>
  <si>
    <t>Lettlová Veronika</t>
  </si>
  <si>
    <t>Uhrová Veronika</t>
  </si>
  <si>
    <t>Síla Vojtěch</t>
  </si>
  <si>
    <t>Dostál Jakub</t>
  </si>
  <si>
    <t>Pala Ondřej</t>
  </si>
  <si>
    <t>Matějka David</t>
  </si>
  <si>
    <t>Rosice</t>
  </si>
  <si>
    <t>Michalicová Kateřina</t>
  </si>
  <si>
    <t>Fričková Klaudie</t>
  </si>
  <si>
    <t>Hlaváček Dominik</t>
  </si>
  <si>
    <t>Pospíšil Filip</t>
  </si>
  <si>
    <t>Kadidlová Zdeňka</t>
  </si>
  <si>
    <t>Tlustá Lucie</t>
  </si>
  <si>
    <t>Čermák Jakub</t>
  </si>
  <si>
    <t>Charvát Tomáš</t>
  </si>
  <si>
    <t>Jirsáková Aneta</t>
  </si>
  <si>
    <t>Kotvasová Adéla</t>
  </si>
  <si>
    <t>Bezdíček Bohumil</t>
  </si>
  <si>
    <t>Veverka Jan</t>
  </si>
  <si>
    <t>Bačáková Zuzana</t>
  </si>
  <si>
    <t>Slezáková Tereza</t>
  </si>
  <si>
    <t>Bubeníček Lukáš</t>
  </si>
  <si>
    <t>Mrázek Dominik</t>
  </si>
  <si>
    <t>Kábelová Nikol</t>
  </si>
  <si>
    <t>Hetfleišová Natálie</t>
  </si>
  <si>
    <t>Novotná Zdeňka</t>
  </si>
  <si>
    <t>Švachová Veronika</t>
  </si>
  <si>
    <t>Švachová Michaela</t>
  </si>
  <si>
    <t>Piňosová Klára</t>
  </si>
  <si>
    <t>Karlišová Lenka</t>
  </si>
  <si>
    <t>Ducháčová Petra</t>
  </si>
  <si>
    <t>Zlesáková Lucie</t>
  </si>
  <si>
    <t>Šedivá Dominika</t>
  </si>
  <si>
    <t>Váňová Anna</t>
  </si>
  <si>
    <t>Sotonová Karina</t>
  </si>
  <si>
    <t>Nováková Barbora</t>
  </si>
  <si>
    <t>Votroubek Martin</t>
  </si>
  <si>
    <t>Novotný Adam</t>
  </si>
  <si>
    <t>Šmejda Roman</t>
  </si>
  <si>
    <t>Šotola Daniel</t>
  </si>
  <si>
    <t>Peřina Jaroslav</t>
  </si>
  <si>
    <t>Žoudlík Petr</t>
  </si>
  <si>
    <t>Jankovský David</t>
  </si>
  <si>
    <t>Potěšil Patrik</t>
  </si>
  <si>
    <t>Pospíšil Vojtěch</t>
  </si>
  <si>
    <t>Provazník Matěj</t>
  </si>
  <si>
    <t>Sedlačík Ondřej</t>
  </si>
  <si>
    <t>Bureš Jan</t>
  </si>
  <si>
    <t>Šiklová Karolína</t>
  </si>
  <si>
    <t>Sejkorová Andrea</t>
  </si>
  <si>
    <t>Netolický Jiří</t>
  </si>
  <si>
    <t>Starý Tomáš</t>
  </si>
  <si>
    <t>Burešová Adéla</t>
  </si>
  <si>
    <t>Štulíková Kristýna</t>
  </si>
  <si>
    <t>Netolický Lukáš</t>
  </si>
  <si>
    <t>Korytář Michal</t>
  </si>
  <si>
    <t>Chabadová Tereza</t>
  </si>
  <si>
    <t>Beránková Jana</t>
  </si>
  <si>
    <t>Kóra Josef</t>
  </si>
  <si>
    <t>Dufek Jiří</t>
  </si>
  <si>
    <t>Smetáková Natálie</t>
  </si>
  <si>
    <t>Baťová Michaela</t>
  </si>
  <si>
    <t>Emr Daniel</t>
  </si>
  <si>
    <t>Rygel Tomáš</t>
  </si>
  <si>
    <t>Rotbauerová Nela</t>
  </si>
  <si>
    <t>Urbánková Lucie</t>
  </si>
  <si>
    <t>Rulík Matyáš</t>
  </si>
  <si>
    <t>Řehák Matěj</t>
  </si>
  <si>
    <t>Čelináková Kristýna</t>
  </si>
  <si>
    <t>Malinská Eliška</t>
  </si>
  <si>
    <t>Pecina Jiří</t>
  </si>
  <si>
    <t>Kaplan Leoš</t>
  </si>
  <si>
    <t>Sobotka Lukáš</t>
  </si>
  <si>
    <t xml:space="preserve">Vojtěch </t>
  </si>
  <si>
    <t>Holoubová</t>
  </si>
  <si>
    <t xml:space="preserve">Bažantová </t>
  </si>
  <si>
    <t>Lagronová</t>
  </si>
  <si>
    <t xml:space="preserve">Prášek </t>
  </si>
  <si>
    <t>Veigert</t>
  </si>
  <si>
    <t xml:space="preserve">Špačková </t>
  </si>
  <si>
    <t>Ryšinová</t>
  </si>
  <si>
    <t xml:space="preserve">Krajíček </t>
  </si>
  <si>
    <t>Jirout</t>
  </si>
  <si>
    <t>Štrychová</t>
  </si>
  <si>
    <t xml:space="preserve">Špulák </t>
  </si>
  <si>
    <t>Kořínek</t>
  </si>
  <si>
    <t>Špačková</t>
  </si>
  <si>
    <t>Krajíček</t>
  </si>
  <si>
    <t>Špulák</t>
  </si>
  <si>
    <t xml:space="preserve">Krajíčková </t>
  </si>
  <si>
    <t>Sotonová Kateřina</t>
  </si>
  <si>
    <r>
      <rPr>
        <b/>
        <sz val="24"/>
        <color indexed="8"/>
        <rFont val="Calibri"/>
        <family val="2"/>
      </rPr>
      <t xml:space="preserve">HOD        </t>
    </r>
    <r>
      <rPr>
        <b/>
        <u val="single"/>
        <sz val="24"/>
        <color indexed="8"/>
        <rFont val="Calibri"/>
        <family val="2"/>
      </rPr>
      <t>skupina E , CHLAPCI 6.-7.r</t>
    </r>
  </si>
  <si>
    <r>
      <rPr>
        <b/>
        <sz val="24"/>
        <color indexed="8"/>
        <rFont val="Calibri"/>
        <family val="2"/>
      </rPr>
      <t xml:space="preserve">60m         </t>
    </r>
    <r>
      <rPr>
        <b/>
        <u val="single"/>
        <sz val="24"/>
        <color indexed="8"/>
        <rFont val="Calibri"/>
        <family val="2"/>
      </rPr>
      <t>skupina H , CHLAPCI 8.-9.r</t>
    </r>
  </si>
  <si>
    <r>
      <rPr>
        <b/>
        <sz val="24"/>
        <color indexed="8"/>
        <rFont val="Calibri"/>
        <family val="2"/>
      </rPr>
      <t xml:space="preserve">SKOK        </t>
    </r>
    <r>
      <rPr>
        <b/>
        <u val="single"/>
        <sz val="24"/>
        <color indexed="8"/>
        <rFont val="Calibri"/>
        <family val="2"/>
      </rPr>
      <t>skupina E , CHLAPCI 6.-7.r</t>
    </r>
  </si>
  <si>
    <t>Jeništová Marie</t>
  </si>
  <si>
    <t>Kopecká Dominika</t>
  </si>
  <si>
    <t>Němcová Tereza</t>
  </si>
  <si>
    <t>Rychtařík Radim</t>
  </si>
  <si>
    <t>Dostál Marek</t>
  </si>
  <si>
    <t>Komárková Tereza</t>
  </si>
  <si>
    <t>Kyselá Tereza</t>
  </si>
  <si>
    <t>Stehlík Filip</t>
  </si>
  <si>
    <t>Novotný Josef</t>
  </si>
  <si>
    <t>Pačes</t>
  </si>
  <si>
    <t>Žídková</t>
  </si>
  <si>
    <t xml:space="preserve">Žídková </t>
  </si>
  <si>
    <t>Jonášová Andrea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</si>
</sst>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36"/>
      <color indexed="8"/>
      <name val="Calibri"/>
      <family val="2"/>
    </font>
    <font>
      <b/>
      <sz val="26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b/>
      <u val="single"/>
      <sz val="2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right"/>
    </xf>
    <xf numFmtId="0" fontId="0" fillId="19" borderId="12" xfId="0" applyFill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right"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8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10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4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30" xfId="0" applyFont="1" applyBorder="1" applyAlignment="1">
      <alignment horizontal="center" vertical="center"/>
    </xf>
    <xf numFmtId="0" fontId="7" fillId="16" borderId="32" xfId="0" applyFont="1" applyFill="1" applyBorder="1" applyAlignment="1">
      <alignment horizontal="center" vertical="center"/>
    </xf>
    <xf numFmtId="0" fontId="2" fillId="19" borderId="33" xfId="0" applyFont="1" applyFill="1" applyBorder="1" applyAlignment="1">
      <alignment/>
    </xf>
    <xf numFmtId="0" fontId="2" fillId="19" borderId="34" xfId="0" applyFont="1" applyFill="1" applyBorder="1" applyAlignment="1">
      <alignment/>
    </xf>
    <xf numFmtId="0" fontId="2" fillId="19" borderId="19" xfId="0" applyFont="1" applyFill="1" applyBorder="1" applyAlignment="1">
      <alignment/>
    </xf>
    <xf numFmtId="0" fontId="4" fillId="16" borderId="18" xfId="0" applyFont="1" applyFill="1" applyBorder="1" applyAlignment="1">
      <alignment horizontal="center" vertical="center"/>
    </xf>
    <xf numFmtId="0" fontId="4" fillId="16" borderId="20" xfId="0" applyFont="1" applyFill="1" applyBorder="1" applyAlignment="1">
      <alignment horizontal="center" vertical="center"/>
    </xf>
    <xf numFmtId="0" fontId="7" fillId="19" borderId="3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7" borderId="19" xfId="0" applyFont="1" applyFill="1" applyBorder="1" applyAlignment="1">
      <alignment/>
    </xf>
    <xf numFmtId="0" fontId="7" fillId="7" borderId="35" xfId="0" applyFont="1" applyFill="1" applyBorder="1" applyAlignment="1">
      <alignment/>
    </xf>
    <xf numFmtId="0" fontId="7" fillId="7" borderId="18" xfId="0" applyFont="1" applyFill="1" applyBorder="1" applyAlignment="1">
      <alignment/>
    </xf>
    <xf numFmtId="0" fontId="7" fillId="24" borderId="36" xfId="0" applyFont="1" applyFill="1" applyBorder="1" applyAlignment="1">
      <alignment/>
    </xf>
    <xf numFmtId="0" fontId="7" fillId="24" borderId="33" xfId="0" applyFont="1" applyFill="1" applyBorder="1" applyAlignment="1">
      <alignment/>
    </xf>
    <xf numFmtId="0" fontId="7" fillId="24" borderId="30" xfId="0" applyFont="1" applyFill="1" applyBorder="1" applyAlignment="1">
      <alignment/>
    </xf>
    <xf numFmtId="0" fontId="7" fillId="24" borderId="17" xfId="0" applyFont="1" applyFill="1" applyBorder="1" applyAlignment="1">
      <alignment/>
    </xf>
    <xf numFmtId="0" fontId="7" fillId="24" borderId="29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19" borderId="37" xfId="0" applyFont="1" applyFill="1" applyBorder="1" applyAlignment="1">
      <alignment horizontal="center"/>
    </xf>
    <xf numFmtId="0" fontId="6" fillId="19" borderId="38" xfId="0" applyFont="1" applyFill="1" applyBorder="1" applyAlignment="1">
      <alignment horizontal="center"/>
    </xf>
    <xf numFmtId="0" fontId="6" fillId="19" borderId="39" xfId="0" applyFont="1" applyFill="1" applyBorder="1" applyAlignment="1">
      <alignment horizontal="center"/>
    </xf>
    <xf numFmtId="0" fontId="6" fillId="19" borderId="40" xfId="0" applyFont="1" applyFill="1" applyBorder="1" applyAlignment="1">
      <alignment horizontal="center"/>
    </xf>
    <xf numFmtId="0" fontId="6" fillId="19" borderId="41" xfId="0" applyFont="1" applyFill="1" applyBorder="1" applyAlignment="1">
      <alignment horizontal="center"/>
    </xf>
    <xf numFmtId="0" fontId="6" fillId="19" borderId="32" xfId="0" applyFont="1" applyFill="1" applyBorder="1" applyAlignment="1">
      <alignment horizontal="center"/>
    </xf>
    <xf numFmtId="0" fontId="6" fillId="19" borderId="20" xfId="0" applyFont="1" applyFill="1" applyBorder="1" applyAlignment="1">
      <alignment horizontal="center"/>
    </xf>
    <xf numFmtId="0" fontId="6" fillId="19" borderId="31" xfId="0" applyFont="1" applyFill="1" applyBorder="1" applyAlignment="1">
      <alignment horizontal="center"/>
    </xf>
    <xf numFmtId="0" fontId="2" fillId="16" borderId="30" xfId="0" applyFont="1" applyFill="1" applyBorder="1" applyAlignment="1">
      <alignment/>
    </xf>
    <xf numFmtId="0" fontId="2" fillId="16" borderId="17" xfId="0" applyFont="1" applyFill="1" applyBorder="1" applyAlignment="1">
      <alignment/>
    </xf>
    <xf numFmtId="0" fontId="13" fillId="0" borderId="10" xfId="0" applyFont="1" applyBorder="1" applyAlignment="1">
      <alignment/>
    </xf>
    <xf numFmtId="0" fontId="6" fillId="16" borderId="38" xfId="0" applyFont="1" applyFill="1" applyBorder="1" applyAlignment="1">
      <alignment horizontal="center"/>
    </xf>
    <xf numFmtId="0" fontId="6" fillId="16" borderId="40" xfId="0" applyFont="1" applyFill="1" applyBorder="1" applyAlignment="1">
      <alignment horizontal="center"/>
    </xf>
    <xf numFmtId="0" fontId="6" fillId="16" borderId="41" xfId="0" applyFont="1" applyFill="1" applyBorder="1" applyAlignment="1">
      <alignment horizontal="center"/>
    </xf>
    <xf numFmtId="0" fontId="6" fillId="16" borderId="32" xfId="0" applyFont="1" applyFill="1" applyBorder="1" applyAlignment="1">
      <alignment horizontal="center"/>
    </xf>
    <xf numFmtId="0" fontId="6" fillId="16" borderId="3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16" borderId="20" xfId="0" applyFill="1" applyBorder="1" applyAlignment="1">
      <alignment horizontal="center" vertical="center"/>
    </xf>
    <xf numFmtId="0" fontId="0" fillId="16" borderId="28" xfId="0" applyFill="1" applyBorder="1" applyAlignment="1">
      <alignment horizontal="center" vertical="center"/>
    </xf>
    <xf numFmtId="0" fontId="0" fillId="16" borderId="31" xfId="0" applyFill="1" applyBorder="1" applyAlignment="1">
      <alignment horizontal="center" vertical="center"/>
    </xf>
    <xf numFmtId="0" fontId="0" fillId="16" borderId="27" xfId="0" applyFill="1" applyBorder="1" applyAlignment="1">
      <alignment horizontal="center" vertical="center"/>
    </xf>
    <xf numFmtId="0" fontId="0" fillId="16" borderId="39" xfId="0" applyFill="1" applyBorder="1" applyAlignment="1">
      <alignment horizontal="center" vertical="center"/>
    </xf>
    <xf numFmtId="0" fontId="0" fillId="16" borderId="42" xfId="0" applyFill="1" applyBorder="1" applyAlignment="1">
      <alignment horizontal="center" vertical="center"/>
    </xf>
    <xf numFmtId="0" fontId="0" fillId="16" borderId="41" xfId="0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4" fillId="0" borderId="44" xfId="0" applyFont="1" applyBorder="1" applyAlignment="1">
      <alignment/>
    </xf>
    <xf numFmtId="0" fontId="0" fillId="0" borderId="44" xfId="0" applyBorder="1" applyAlignment="1">
      <alignment/>
    </xf>
    <xf numFmtId="0" fontId="11" fillId="19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45" xfId="0" applyFont="1" applyBorder="1" applyAlignment="1">
      <alignment/>
    </xf>
    <xf numFmtId="0" fontId="12" fillId="0" borderId="46" xfId="0" applyFont="1" applyBorder="1" applyAlignment="1">
      <alignment/>
    </xf>
    <xf numFmtId="0" fontId="12" fillId="0" borderId="47" xfId="0" applyFont="1" applyBorder="1" applyAlignment="1">
      <alignment/>
    </xf>
    <xf numFmtId="0" fontId="6" fillId="25" borderId="26" xfId="0" applyFont="1" applyFill="1" applyBorder="1" applyAlignment="1">
      <alignment/>
    </xf>
    <xf numFmtId="0" fontId="10" fillId="21" borderId="28" xfId="0" applyFont="1" applyFill="1" applyBorder="1" applyAlignment="1">
      <alignment horizontal="center"/>
    </xf>
    <xf numFmtId="0" fontId="10" fillId="21" borderId="31" xfId="0" applyFont="1" applyFill="1" applyBorder="1" applyAlignment="1">
      <alignment horizontal="center"/>
    </xf>
    <xf numFmtId="0" fontId="10" fillId="21" borderId="48" xfId="0" applyFont="1" applyFill="1" applyBorder="1" applyAlignment="1">
      <alignment horizontal="center"/>
    </xf>
    <xf numFmtId="0" fontId="10" fillId="21" borderId="49" xfId="0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50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</xdr:row>
      <xdr:rowOff>123825</xdr:rowOff>
    </xdr:from>
    <xdr:to>
      <xdr:col>0</xdr:col>
      <xdr:colOff>876300</xdr:colOff>
      <xdr:row>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23875" y="7715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752475</xdr:colOff>
      <xdr:row>3</xdr:row>
      <xdr:rowOff>85725</xdr:rowOff>
    </xdr:from>
    <xdr:to>
      <xdr:col>0</xdr:col>
      <xdr:colOff>752475</xdr:colOff>
      <xdr:row>3</xdr:row>
      <xdr:rowOff>314325</xdr:rowOff>
    </xdr:to>
    <xdr:sp>
      <xdr:nvSpPr>
        <xdr:cNvPr id="2" name="Line 2"/>
        <xdr:cNvSpPr>
          <a:spLocks/>
        </xdr:cNvSpPr>
      </xdr:nvSpPr>
      <xdr:spPr>
        <a:xfrm>
          <a:off x="752475" y="10668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523875</xdr:colOff>
      <xdr:row>24</xdr:row>
      <xdr:rowOff>123825</xdr:rowOff>
    </xdr:from>
    <xdr:to>
      <xdr:col>0</xdr:col>
      <xdr:colOff>876300</xdr:colOff>
      <xdr:row>24</xdr:row>
      <xdr:rowOff>123825</xdr:rowOff>
    </xdr:to>
    <xdr:sp>
      <xdr:nvSpPr>
        <xdr:cNvPr id="3" name="Line 3"/>
        <xdr:cNvSpPr>
          <a:spLocks/>
        </xdr:cNvSpPr>
      </xdr:nvSpPr>
      <xdr:spPr>
        <a:xfrm>
          <a:off x="523875" y="69437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752475</xdr:colOff>
      <xdr:row>25</xdr:row>
      <xdr:rowOff>85725</xdr:rowOff>
    </xdr:from>
    <xdr:to>
      <xdr:col>0</xdr:col>
      <xdr:colOff>752475</xdr:colOff>
      <xdr:row>25</xdr:row>
      <xdr:rowOff>314325</xdr:rowOff>
    </xdr:to>
    <xdr:sp>
      <xdr:nvSpPr>
        <xdr:cNvPr id="4" name="Line 4"/>
        <xdr:cNvSpPr>
          <a:spLocks/>
        </xdr:cNvSpPr>
      </xdr:nvSpPr>
      <xdr:spPr>
        <a:xfrm>
          <a:off x="752475" y="72866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6">
      <selection activeCell="B22" sqref="B22"/>
    </sheetView>
  </sheetViews>
  <sheetFormatPr defaultColWidth="9.140625" defaultRowHeight="15"/>
  <cols>
    <col min="1" max="1" width="13.421875" style="0" customWidth="1"/>
    <col min="2" max="8" width="11.8515625" style="0" customWidth="1"/>
  </cols>
  <sheetData>
    <row r="1" spans="1:8" ht="33" customHeight="1" thickBot="1">
      <c r="A1" s="2" t="s">
        <v>0</v>
      </c>
      <c r="B1" s="106" t="s">
        <v>41</v>
      </c>
      <c r="C1" s="106"/>
      <c r="D1" s="106"/>
      <c r="E1" s="1" t="s">
        <v>1</v>
      </c>
      <c r="F1" s="106" t="s">
        <v>33</v>
      </c>
      <c r="G1" s="106"/>
      <c r="H1" s="1"/>
    </row>
    <row r="2" spans="1:8" ht="33" customHeight="1">
      <c r="A2" s="2"/>
      <c r="B2" s="17"/>
      <c r="C2" s="17"/>
      <c r="D2" s="17"/>
      <c r="E2" s="1"/>
      <c r="F2" s="1"/>
      <c r="G2" s="1"/>
      <c r="H2" s="1"/>
    </row>
    <row r="3" spans="1:8" ht="33" customHeight="1" thickBot="1">
      <c r="A3" s="107" t="s">
        <v>34</v>
      </c>
      <c r="B3" s="108"/>
      <c r="C3" s="109" t="s">
        <v>36</v>
      </c>
      <c r="D3" s="109"/>
      <c r="E3" s="1"/>
      <c r="F3" s="1"/>
      <c r="G3" s="1"/>
      <c r="H3" s="1"/>
    </row>
    <row r="4" spans="1:8" ht="33" customHeight="1">
      <c r="A4" s="1" t="s">
        <v>2</v>
      </c>
      <c r="E4" s="1" t="s">
        <v>7</v>
      </c>
      <c r="F4" s="18" t="s">
        <v>8</v>
      </c>
      <c r="G4" s="19" t="s">
        <v>9</v>
      </c>
      <c r="H4" s="20" t="s">
        <v>10</v>
      </c>
    </row>
    <row r="5" spans="1:8" ht="33" customHeight="1" thickBot="1">
      <c r="A5" s="3" t="s">
        <v>3</v>
      </c>
      <c r="B5" s="110" t="s">
        <v>306</v>
      </c>
      <c r="C5" s="110"/>
      <c r="D5" s="110"/>
      <c r="F5" s="29">
        <v>9.5</v>
      </c>
      <c r="G5" s="30">
        <v>17.6</v>
      </c>
      <c r="H5" s="31">
        <v>149</v>
      </c>
    </row>
    <row r="6" spans="1:8" ht="33" customHeight="1" thickBot="1">
      <c r="A6" s="3" t="s">
        <v>4</v>
      </c>
      <c r="B6" s="111" t="s">
        <v>307</v>
      </c>
      <c r="C6" s="111"/>
      <c r="D6" s="111"/>
      <c r="F6" s="29">
        <v>9.35</v>
      </c>
      <c r="G6" s="30">
        <v>10.5</v>
      </c>
      <c r="H6" s="31">
        <v>149</v>
      </c>
    </row>
    <row r="7" spans="1:8" ht="33" customHeight="1" thickBot="1">
      <c r="A7" s="3" t="s">
        <v>5</v>
      </c>
      <c r="B7" s="111" t="s">
        <v>308</v>
      </c>
      <c r="C7" s="111"/>
      <c r="D7" s="111"/>
      <c r="F7" s="29">
        <v>8.9</v>
      </c>
      <c r="G7" s="30">
        <v>21.54</v>
      </c>
      <c r="H7" s="31">
        <v>154</v>
      </c>
    </row>
    <row r="8" spans="1:8" ht="33" customHeight="1" thickBot="1">
      <c r="A8" s="3" t="s">
        <v>6</v>
      </c>
      <c r="B8" s="111" t="s">
        <v>309</v>
      </c>
      <c r="C8" s="111"/>
      <c r="D8" s="111"/>
      <c r="F8" s="32">
        <v>9.21</v>
      </c>
      <c r="G8" s="33">
        <v>26.3</v>
      </c>
      <c r="H8" s="34">
        <v>152</v>
      </c>
    </row>
    <row r="9" spans="5:8" ht="33" customHeight="1" thickBot="1">
      <c r="E9" s="3" t="s">
        <v>11</v>
      </c>
      <c r="F9" s="4">
        <f>SUM(F5,F6,F7,F8)</f>
        <v>36.96</v>
      </c>
      <c r="G9" s="4">
        <f>SUM(G5,G6,G7,G8)</f>
        <v>75.94</v>
      </c>
      <c r="H9" s="4">
        <f>SUM(H5,H6,H7,H8)</f>
        <v>604</v>
      </c>
    </row>
    <row r="10" spans="5:8" ht="33" customHeight="1" thickBot="1">
      <c r="E10" s="3" t="s">
        <v>12</v>
      </c>
      <c r="F10" s="6"/>
      <c r="G10" s="6"/>
      <c r="H10" s="6"/>
    </row>
    <row r="11" spans="1:8" ht="33" customHeight="1" thickBot="1">
      <c r="A11" s="10" t="s">
        <v>52</v>
      </c>
      <c r="B11" s="45">
        <v>48.11</v>
      </c>
      <c r="C11" s="21" t="s">
        <v>13</v>
      </c>
      <c r="D11" s="4"/>
      <c r="F11" s="104" t="s">
        <v>15</v>
      </c>
      <c r="G11" s="105"/>
      <c r="H11">
        <f>SUM(D11,F10,G10,H10)</f>
        <v>0</v>
      </c>
    </row>
    <row r="12" spans="1:8" ht="33" customHeight="1" thickBot="1">
      <c r="A12" t="s">
        <v>14</v>
      </c>
      <c r="G12" s="7" t="s">
        <v>12</v>
      </c>
      <c r="H12" s="8"/>
    </row>
    <row r="13" spans="1:8" ht="33" customHeight="1">
      <c r="A13" s="2"/>
      <c r="B13" s="17"/>
      <c r="C13" s="17"/>
      <c r="D13" s="17"/>
      <c r="E13" s="1"/>
      <c r="F13" s="17"/>
      <c r="G13" s="17"/>
      <c r="H13" s="5"/>
    </row>
    <row r="14" spans="1:8" ht="33" customHeight="1" thickBot="1">
      <c r="A14" s="107" t="s">
        <v>34</v>
      </c>
      <c r="B14" s="107"/>
      <c r="C14" s="109" t="s">
        <v>37</v>
      </c>
      <c r="D14" s="109"/>
      <c r="E14" s="1"/>
      <c r="F14" s="1"/>
      <c r="G14" s="1"/>
      <c r="H14" s="1"/>
    </row>
    <row r="15" spans="1:8" ht="33" customHeight="1">
      <c r="A15" s="1" t="s">
        <v>2</v>
      </c>
      <c r="E15" s="1" t="s">
        <v>7</v>
      </c>
      <c r="F15" s="18" t="s">
        <v>8</v>
      </c>
      <c r="G15" s="19" t="s">
        <v>9</v>
      </c>
      <c r="H15" s="20" t="s">
        <v>10</v>
      </c>
    </row>
    <row r="16" spans="1:8" ht="33" customHeight="1" thickBot="1">
      <c r="A16" s="3" t="s">
        <v>3</v>
      </c>
      <c r="B16" s="110" t="s">
        <v>310</v>
      </c>
      <c r="C16" s="110"/>
      <c r="D16" s="110"/>
      <c r="F16" s="29">
        <v>9.2</v>
      </c>
      <c r="G16" s="30">
        <v>21.35</v>
      </c>
      <c r="H16" s="31">
        <v>166</v>
      </c>
    </row>
    <row r="17" spans="1:8" ht="33" customHeight="1" thickBot="1">
      <c r="A17" s="3" t="s">
        <v>4</v>
      </c>
      <c r="B17" s="111" t="s">
        <v>311</v>
      </c>
      <c r="C17" s="111"/>
      <c r="D17" s="111"/>
      <c r="F17" s="29">
        <v>9.3</v>
      </c>
      <c r="G17" s="30">
        <v>22.62</v>
      </c>
      <c r="H17" s="31">
        <v>164</v>
      </c>
    </row>
    <row r="18" spans="1:8" ht="33" customHeight="1" thickBot="1">
      <c r="A18" s="3" t="s">
        <v>5</v>
      </c>
      <c r="B18" s="111" t="s">
        <v>312</v>
      </c>
      <c r="C18" s="111"/>
      <c r="D18" s="111"/>
      <c r="F18" s="29">
        <v>8.2</v>
      </c>
      <c r="G18" s="30">
        <v>25</v>
      </c>
      <c r="H18" s="31">
        <v>177</v>
      </c>
    </row>
    <row r="19" spans="1:8" ht="33" customHeight="1" thickBot="1">
      <c r="A19" s="3" t="s">
        <v>6</v>
      </c>
      <c r="B19" s="111" t="s">
        <v>313</v>
      </c>
      <c r="C19" s="111"/>
      <c r="D19" s="111"/>
      <c r="F19" s="32">
        <v>8.94</v>
      </c>
      <c r="G19" s="33">
        <v>31.84</v>
      </c>
      <c r="H19" s="34">
        <v>157</v>
      </c>
    </row>
    <row r="20" spans="5:8" ht="33" customHeight="1" thickBot="1">
      <c r="E20" s="3" t="s">
        <v>11</v>
      </c>
      <c r="F20" s="4">
        <f>SUM(F16,F17,F18,F19)</f>
        <v>35.64</v>
      </c>
      <c r="G20" s="4">
        <f>SUM(G16,G17,G18,G19)</f>
        <v>100.81</v>
      </c>
      <c r="H20" s="4">
        <f>SUM(H16,H17,H18,H19)</f>
        <v>664</v>
      </c>
    </row>
    <row r="21" spans="5:8" ht="33" customHeight="1" thickBot="1">
      <c r="E21" s="3" t="s">
        <v>12</v>
      </c>
      <c r="F21" s="6"/>
      <c r="G21" s="6"/>
      <c r="H21" s="6"/>
    </row>
    <row r="22" spans="1:8" ht="33" customHeight="1" thickBot="1">
      <c r="A22" s="10" t="s">
        <v>52</v>
      </c>
      <c r="B22" s="45">
        <v>41.34</v>
      </c>
      <c r="C22" s="21" t="s">
        <v>13</v>
      </c>
      <c r="D22" s="4"/>
      <c r="F22" s="104" t="s">
        <v>15</v>
      </c>
      <c r="G22" s="105"/>
      <c r="H22" s="9">
        <f>SUM(D22,F21,G21,H21)</f>
        <v>0</v>
      </c>
    </row>
    <row r="23" spans="7:8" ht="33" customHeight="1" thickBot="1">
      <c r="G23" s="7" t="s">
        <v>12</v>
      </c>
      <c r="H23" s="8"/>
    </row>
  </sheetData>
  <sheetProtection/>
  <mergeCells count="16">
    <mergeCell ref="B18:D18"/>
    <mergeCell ref="B19:D19"/>
    <mergeCell ref="B5:D5"/>
    <mergeCell ref="B6:D6"/>
    <mergeCell ref="B7:D7"/>
    <mergeCell ref="B8:D8"/>
    <mergeCell ref="F22:G22"/>
    <mergeCell ref="B1:D1"/>
    <mergeCell ref="F1:G1"/>
    <mergeCell ref="A3:B3"/>
    <mergeCell ref="C3:D3"/>
    <mergeCell ref="F11:G11"/>
    <mergeCell ref="A14:B14"/>
    <mergeCell ref="C14:D14"/>
    <mergeCell ref="B16:D16"/>
    <mergeCell ref="B17:D17"/>
  </mergeCells>
  <printOptions/>
  <pageMargins left="0.25" right="0.28" top="0.57" bottom="0.33" header="0.4921259845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4">
      <selection activeCell="B22" sqref="B22"/>
    </sheetView>
  </sheetViews>
  <sheetFormatPr defaultColWidth="9.140625" defaultRowHeight="15"/>
  <cols>
    <col min="1" max="1" width="13.421875" style="0" customWidth="1"/>
    <col min="2" max="8" width="11.8515625" style="0" customWidth="1"/>
  </cols>
  <sheetData>
    <row r="1" spans="1:8" ht="33" customHeight="1" thickBot="1">
      <c r="A1" s="2" t="s">
        <v>0</v>
      </c>
      <c r="B1" s="106" t="s">
        <v>217</v>
      </c>
      <c r="C1" s="106"/>
      <c r="D1" s="106"/>
      <c r="E1" s="1" t="s">
        <v>1</v>
      </c>
      <c r="F1" s="106" t="s">
        <v>38</v>
      </c>
      <c r="G1" s="106"/>
      <c r="H1" s="1"/>
    </row>
    <row r="2" spans="1:8" ht="33" customHeight="1">
      <c r="A2" s="2"/>
      <c r="B2" s="17"/>
      <c r="C2" s="17"/>
      <c r="D2" s="17"/>
      <c r="E2" s="1"/>
      <c r="F2" s="1"/>
      <c r="G2" s="1"/>
      <c r="H2" s="1"/>
    </row>
    <row r="3" spans="1:8" ht="33" customHeight="1" thickBot="1">
      <c r="A3" s="107" t="s">
        <v>34</v>
      </c>
      <c r="B3" s="108"/>
      <c r="C3" s="109" t="s">
        <v>39</v>
      </c>
      <c r="D3" s="109"/>
      <c r="E3" s="1"/>
      <c r="F3" s="1"/>
      <c r="G3" s="1"/>
      <c r="H3" s="1"/>
    </row>
    <row r="4" spans="1:8" ht="33" customHeight="1">
      <c r="A4" s="1" t="s">
        <v>2</v>
      </c>
      <c r="E4" s="1" t="s">
        <v>7</v>
      </c>
      <c r="F4" s="18" t="s">
        <v>8</v>
      </c>
      <c r="G4" s="19" t="s">
        <v>9</v>
      </c>
      <c r="H4" s="20" t="s">
        <v>10</v>
      </c>
    </row>
    <row r="5" spans="1:8" ht="33" customHeight="1" thickBot="1">
      <c r="A5" s="3" t="s">
        <v>3</v>
      </c>
      <c r="B5" s="110" t="s">
        <v>167</v>
      </c>
      <c r="C5" s="110"/>
      <c r="D5" s="110"/>
      <c r="F5" s="29">
        <f>1*'D6+7 běh'!D8</f>
        <v>10.81</v>
      </c>
      <c r="G5" s="30">
        <f>1*'D6+7 hod'!D8</f>
        <v>25.5</v>
      </c>
      <c r="H5" s="31">
        <f>1*'D6+7 skok'!D8</f>
        <v>2.41</v>
      </c>
    </row>
    <row r="6" spans="1:8" ht="33" customHeight="1" thickBot="1">
      <c r="A6" s="3" t="s">
        <v>4</v>
      </c>
      <c r="B6" s="111" t="s">
        <v>226</v>
      </c>
      <c r="C6" s="111"/>
      <c r="D6" s="111"/>
      <c r="F6" s="29">
        <f>1*'D6+7 běh'!D25</f>
        <v>11.14</v>
      </c>
      <c r="G6" s="30">
        <f>1*'D6+7 hod'!D25</f>
        <v>27.6</v>
      </c>
      <c r="H6" s="31">
        <f>1*'D6+7 skok'!D25</f>
        <v>2.76</v>
      </c>
    </row>
    <row r="7" spans="1:8" ht="33" customHeight="1" thickBot="1">
      <c r="A7" s="3" t="s">
        <v>5</v>
      </c>
      <c r="B7" s="111" t="s">
        <v>179</v>
      </c>
      <c r="C7" s="111"/>
      <c r="D7" s="111"/>
      <c r="F7" s="29">
        <f>1*' CH6+7 běh'!D8</f>
        <v>9</v>
      </c>
      <c r="G7" s="30">
        <f>1*'CH6+7 hod'!D8</f>
        <v>24.1</v>
      </c>
      <c r="H7" s="31">
        <f>1*'CH6+7 skok'!D8</f>
        <v>3.84</v>
      </c>
    </row>
    <row r="8" spans="1:8" ht="33" customHeight="1" thickBot="1">
      <c r="A8" s="3" t="s">
        <v>6</v>
      </c>
      <c r="B8" s="111" t="s">
        <v>178</v>
      </c>
      <c r="C8" s="111"/>
      <c r="D8" s="111"/>
      <c r="F8" s="32">
        <f>1*' CH6+7 běh'!D25</f>
        <v>10.03</v>
      </c>
      <c r="G8" s="33">
        <f>1*'CH6+7 hod'!D25</f>
        <v>32.2</v>
      </c>
      <c r="H8" s="34">
        <f>1*'CH6+7 skok'!D25</f>
        <v>3.27</v>
      </c>
    </row>
    <row r="9" spans="5:8" ht="33" customHeight="1" thickBot="1">
      <c r="E9" s="3" t="s">
        <v>11</v>
      </c>
      <c r="F9" s="4">
        <f>SUM(F5,F6,F7,F8)</f>
        <v>40.980000000000004</v>
      </c>
      <c r="G9" s="4">
        <f>SUM(G5,G6,G7,G8)</f>
        <v>109.4</v>
      </c>
      <c r="H9" s="4">
        <f>SUM(H5,H6,H7,H8)</f>
        <v>12.28</v>
      </c>
    </row>
    <row r="10" spans="5:8" ht="33" customHeight="1" thickBot="1">
      <c r="E10" s="3" t="s">
        <v>12</v>
      </c>
      <c r="F10" s="6"/>
      <c r="G10" s="6"/>
      <c r="H10" s="6"/>
    </row>
    <row r="11" spans="1:8" ht="33" customHeight="1" thickBot="1">
      <c r="A11" s="10" t="s">
        <v>52</v>
      </c>
      <c r="B11" s="45">
        <v>43.45</v>
      </c>
      <c r="C11" s="21" t="s">
        <v>13</v>
      </c>
      <c r="D11" s="4"/>
      <c r="F11" s="104" t="s">
        <v>15</v>
      </c>
      <c r="G11" s="105"/>
      <c r="H11">
        <f>SUM(D11,F10,G10,H10)</f>
        <v>0</v>
      </c>
    </row>
    <row r="12" spans="1:8" ht="33" customHeight="1" thickBot="1">
      <c r="A12" t="s">
        <v>14</v>
      </c>
      <c r="G12" s="7" t="s">
        <v>12</v>
      </c>
      <c r="H12" s="8"/>
    </row>
    <row r="13" spans="1:8" ht="33" customHeight="1">
      <c r="A13" s="2"/>
      <c r="B13" s="17"/>
      <c r="C13" s="17"/>
      <c r="D13" s="17"/>
      <c r="E13" s="1"/>
      <c r="F13" s="17"/>
      <c r="G13" s="17"/>
      <c r="H13" s="5"/>
    </row>
    <row r="14" spans="1:8" ht="33" customHeight="1" thickBot="1">
      <c r="A14" s="107" t="s">
        <v>34</v>
      </c>
      <c r="B14" s="107"/>
      <c r="C14" s="109" t="s">
        <v>40</v>
      </c>
      <c r="D14" s="109"/>
      <c r="E14" s="1"/>
      <c r="F14" s="1"/>
      <c r="G14" s="1"/>
      <c r="H14" s="1"/>
    </row>
    <row r="15" spans="1:8" ht="33" customHeight="1">
      <c r="A15" s="1" t="s">
        <v>2</v>
      </c>
      <c r="E15" s="1" t="s">
        <v>7</v>
      </c>
      <c r="F15" s="18" t="s">
        <v>8</v>
      </c>
      <c r="G15" s="19" t="s">
        <v>9</v>
      </c>
      <c r="H15" s="20" t="s">
        <v>10</v>
      </c>
    </row>
    <row r="16" spans="1:8" ht="33" customHeight="1" thickBot="1">
      <c r="A16" s="3" t="s">
        <v>3</v>
      </c>
      <c r="B16" s="110" t="s">
        <v>190</v>
      </c>
      <c r="C16" s="110"/>
      <c r="D16" s="110"/>
      <c r="F16" s="29">
        <f>1*' D8+9 běh'!D8</f>
        <v>10.8</v>
      </c>
      <c r="G16" s="30">
        <f>1*'D8+9 hod'!D8</f>
        <v>35.5</v>
      </c>
      <c r="H16" s="31">
        <f>1*'D8+9 skok'!D8</f>
        <v>2.94</v>
      </c>
    </row>
    <row r="17" spans="1:8" ht="33" customHeight="1" thickBot="1">
      <c r="A17" s="3" t="s">
        <v>4</v>
      </c>
      <c r="B17" s="111" t="s">
        <v>191</v>
      </c>
      <c r="C17" s="111"/>
      <c r="D17" s="111"/>
      <c r="F17" s="29">
        <f>1*' D8+9 běh'!D25</f>
        <v>9.69</v>
      </c>
      <c r="G17" s="30">
        <f>1*'D8+9 hod'!D25</f>
        <v>26.4</v>
      </c>
      <c r="H17" s="31">
        <f>1*'D8+9 skok'!D25</f>
        <v>3.75</v>
      </c>
    </row>
    <row r="18" spans="1:8" ht="33" customHeight="1" thickBot="1">
      <c r="A18" s="3" t="s">
        <v>5</v>
      </c>
      <c r="B18" s="111" t="s">
        <v>189</v>
      </c>
      <c r="C18" s="111"/>
      <c r="D18" s="111"/>
      <c r="F18" s="29">
        <f>1*'CH8+9 běh60 '!D8</f>
        <v>8.4</v>
      </c>
      <c r="G18" s="30">
        <f>1*'CH8+9 hod '!D8</f>
        <v>33.7</v>
      </c>
      <c r="H18" s="31">
        <f>1*'CH8+9 skok'!D8</f>
        <v>3.78</v>
      </c>
    </row>
    <row r="19" spans="1:8" ht="33" customHeight="1" thickBot="1">
      <c r="A19" s="3" t="s">
        <v>6</v>
      </c>
      <c r="B19" s="111" t="s">
        <v>188</v>
      </c>
      <c r="C19" s="111"/>
      <c r="D19" s="111"/>
      <c r="F19" s="32">
        <f>1*'CH8+9 běh60 '!D25</f>
        <v>9.05</v>
      </c>
      <c r="G19" s="33">
        <f>1*'CH8+9 hod '!D25</f>
        <v>34.6</v>
      </c>
      <c r="H19" s="34">
        <f>1*'CH8+9 skok'!D25</f>
        <v>3.56</v>
      </c>
    </row>
    <row r="20" spans="5:8" ht="33" customHeight="1" thickBot="1">
      <c r="E20" s="3" t="s">
        <v>11</v>
      </c>
      <c r="F20" s="4">
        <f>SUM(F16,F17,F18,F19)</f>
        <v>37.94</v>
      </c>
      <c r="G20" s="4">
        <f>SUM(G16,G17,G18,G19)</f>
        <v>130.2</v>
      </c>
      <c r="H20" s="4">
        <f>SUM(H16,H17,H18,H19)</f>
        <v>14.03</v>
      </c>
    </row>
    <row r="21" spans="5:8" ht="33" customHeight="1" thickBot="1">
      <c r="E21" s="3" t="s">
        <v>12</v>
      </c>
      <c r="F21" s="6"/>
      <c r="G21" s="6"/>
      <c r="H21" s="6"/>
    </row>
    <row r="22" spans="1:8" ht="33" customHeight="1" thickBot="1">
      <c r="A22" s="10" t="s">
        <v>52</v>
      </c>
      <c r="B22" s="45">
        <v>39.12</v>
      </c>
      <c r="C22" s="21" t="s">
        <v>13</v>
      </c>
      <c r="D22" s="4"/>
      <c r="F22" s="104" t="s">
        <v>15</v>
      </c>
      <c r="G22" s="105"/>
      <c r="H22" s="9">
        <f>SUM(D22,F21,G21,H21)</f>
        <v>0</v>
      </c>
    </row>
    <row r="23" spans="7:8" ht="33" customHeight="1" thickBot="1">
      <c r="G23" s="7" t="s">
        <v>12</v>
      </c>
      <c r="H23" s="8"/>
    </row>
  </sheetData>
  <sheetProtection/>
  <mergeCells count="16">
    <mergeCell ref="F22:G22"/>
    <mergeCell ref="B1:D1"/>
    <mergeCell ref="F1:G1"/>
    <mergeCell ref="A3:B3"/>
    <mergeCell ref="C3:D3"/>
    <mergeCell ref="F11:G11"/>
    <mergeCell ref="A14:B14"/>
    <mergeCell ref="C14:D14"/>
    <mergeCell ref="B5:D5"/>
    <mergeCell ref="B6:D6"/>
    <mergeCell ref="B18:D18"/>
    <mergeCell ref="B19:D19"/>
    <mergeCell ref="B7:D7"/>
    <mergeCell ref="B8:D8"/>
    <mergeCell ref="B16:D16"/>
    <mergeCell ref="B17:D17"/>
  </mergeCells>
  <printOptions/>
  <pageMargins left="0.25" right="0.28" top="0.56" bottom="0.55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6">
      <selection activeCell="B22" sqref="B22"/>
    </sheetView>
  </sheetViews>
  <sheetFormatPr defaultColWidth="9.140625" defaultRowHeight="15"/>
  <cols>
    <col min="1" max="1" width="13.421875" style="0" customWidth="1"/>
    <col min="2" max="8" width="11.8515625" style="0" customWidth="1"/>
  </cols>
  <sheetData>
    <row r="1" spans="1:8" ht="33" customHeight="1" thickBot="1">
      <c r="A1" s="2" t="s">
        <v>0</v>
      </c>
      <c r="B1" s="106" t="s">
        <v>57</v>
      </c>
      <c r="C1" s="106"/>
      <c r="D1" s="106"/>
      <c r="E1" s="1" t="s">
        <v>1</v>
      </c>
      <c r="F1" s="106" t="s">
        <v>33</v>
      </c>
      <c r="G1" s="106"/>
      <c r="H1" s="1"/>
    </row>
    <row r="2" spans="1:8" ht="33" customHeight="1">
      <c r="A2" s="2"/>
      <c r="B2" s="17"/>
      <c r="C2" s="17"/>
      <c r="D2" s="17"/>
      <c r="E2" s="1"/>
      <c r="F2" s="1"/>
      <c r="G2" s="1"/>
      <c r="H2" s="1"/>
    </row>
    <row r="3" spans="1:8" ht="33" customHeight="1" thickBot="1">
      <c r="A3" s="107" t="s">
        <v>34</v>
      </c>
      <c r="B3" s="108"/>
      <c r="C3" s="109" t="s">
        <v>36</v>
      </c>
      <c r="D3" s="109"/>
      <c r="E3" s="1"/>
      <c r="F3" s="1"/>
      <c r="G3" s="1"/>
      <c r="H3" s="1"/>
    </row>
    <row r="4" spans="1:8" ht="33" customHeight="1">
      <c r="A4" s="1" t="s">
        <v>2</v>
      </c>
      <c r="E4" s="1" t="s">
        <v>7</v>
      </c>
      <c r="F4" s="18" t="s">
        <v>8</v>
      </c>
      <c r="G4" s="19" t="s">
        <v>9</v>
      </c>
      <c r="H4" s="20" t="s">
        <v>10</v>
      </c>
    </row>
    <row r="5" spans="1:8" ht="33" customHeight="1" thickBot="1">
      <c r="A5" s="3" t="s">
        <v>3</v>
      </c>
      <c r="B5" s="110" t="s">
        <v>227</v>
      </c>
      <c r="C5" s="110"/>
      <c r="D5" s="110"/>
      <c r="F5" s="29">
        <v>10.36</v>
      </c>
      <c r="G5" s="30">
        <v>22.1</v>
      </c>
      <c r="H5" s="31">
        <v>150</v>
      </c>
    </row>
    <row r="6" spans="1:8" ht="33" customHeight="1" thickBot="1">
      <c r="A6" s="3" t="s">
        <v>4</v>
      </c>
      <c r="B6" s="111" t="s">
        <v>317</v>
      </c>
      <c r="C6" s="111"/>
      <c r="D6" s="111"/>
      <c r="F6" s="29">
        <v>10.26</v>
      </c>
      <c r="G6" s="30">
        <v>13.8</v>
      </c>
      <c r="H6" s="31">
        <v>134</v>
      </c>
    </row>
    <row r="7" spans="1:8" ht="33" customHeight="1" thickBot="1">
      <c r="A7" s="3" t="s">
        <v>5</v>
      </c>
      <c r="B7" s="111" t="s">
        <v>228</v>
      </c>
      <c r="C7" s="111"/>
      <c r="D7" s="111"/>
      <c r="F7" s="29">
        <v>9.02</v>
      </c>
      <c r="G7" s="30">
        <v>35</v>
      </c>
      <c r="H7" s="31">
        <v>154</v>
      </c>
    </row>
    <row r="8" spans="1:8" ht="33" customHeight="1" thickBot="1">
      <c r="A8" s="3" t="s">
        <v>6</v>
      </c>
      <c r="B8" s="111" t="s">
        <v>229</v>
      </c>
      <c r="C8" s="111"/>
      <c r="D8" s="111"/>
      <c r="F8" s="32">
        <v>9.36</v>
      </c>
      <c r="G8" s="33">
        <v>23.1</v>
      </c>
      <c r="H8" s="34">
        <v>157</v>
      </c>
    </row>
    <row r="9" spans="5:8" ht="33" customHeight="1" thickBot="1">
      <c r="E9" s="3" t="s">
        <v>11</v>
      </c>
      <c r="F9" s="4">
        <f>SUM(F5,F6,F7,F8)</f>
        <v>39</v>
      </c>
      <c r="G9" s="4">
        <f>SUM(G5,G6,G7,G8)</f>
        <v>94</v>
      </c>
      <c r="H9" s="4">
        <f>SUM(H5,H6,H7,H8)</f>
        <v>595</v>
      </c>
    </row>
    <row r="10" spans="5:8" ht="33" customHeight="1" thickBot="1">
      <c r="E10" s="3" t="s">
        <v>12</v>
      </c>
      <c r="F10" s="6"/>
      <c r="G10" s="6"/>
      <c r="H10" s="6"/>
    </row>
    <row r="11" spans="1:8" ht="33" customHeight="1" thickBot="1">
      <c r="A11" s="10" t="s">
        <v>52</v>
      </c>
      <c r="B11" s="46">
        <v>48.45</v>
      </c>
      <c r="C11" s="21" t="s">
        <v>13</v>
      </c>
      <c r="D11" s="4"/>
      <c r="F11" s="104" t="s">
        <v>15</v>
      </c>
      <c r="G11" s="105"/>
      <c r="H11">
        <f>SUM(D11,F10,G10,H10)</f>
        <v>0</v>
      </c>
    </row>
    <row r="12" spans="1:8" ht="33" customHeight="1" thickBot="1">
      <c r="A12" t="s">
        <v>14</v>
      </c>
      <c r="G12" s="7" t="s">
        <v>12</v>
      </c>
      <c r="H12" s="8"/>
    </row>
    <row r="13" spans="1:8" ht="33" customHeight="1">
      <c r="A13" s="2"/>
      <c r="B13" s="17"/>
      <c r="C13" s="17"/>
      <c r="D13" s="17"/>
      <c r="E13" s="1"/>
      <c r="F13" s="17"/>
      <c r="G13" s="17"/>
      <c r="H13" s="5"/>
    </row>
    <row r="14" spans="1:8" ht="33" customHeight="1" thickBot="1">
      <c r="A14" s="107" t="s">
        <v>34</v>
      </c>
      <c r="B14" s="107"/>
      <c r="C14" s="109" t="s">
        <v>37</v>
      </c>
      <c r="D14" s="109"/>
      <c r="E14" s="1"/>
      <c r="F14" s="1"/>
      <c r="G14" s="1"/>
      <c r="H14" s="1"/>
    </row>
    <row r="15" spans="1:8" ht="33" customHeight="1">
      <c r="A15" s="1" t="s">
        <v>2</v>
      </c>
      <c r="E15" s="1" t="s">
        <v>7</v>
      </c>
      <c r="F15" s="18" t="s">
        <v>8</v>
      </c>
      <c r="G15" s="19" t="s">
        <v>9</v>
      </c>
      <c r="H15" s="20" t="s">
        <v>10</v>
      </c>
    </row>
    <row r="16" spans="1:8" ht="33" customHeight="1" thickBot="1">
      <c r="A16" s="3" t="s">
        <v>3</v>
      </c>
      <c r="B16" s="110" t="s">
        <v>230</v>
      </c>
      <c r="C16" s="110"/>
      <c r="D16" s="110"/>
      <c r="F16" s="29">
        <v>8.38</v>
      </c>
      <c r="G16" s="30">
        <v>32.8</v>
      </c>
      <c r="H16" s="31">
        <v>162</v>
      </c>
    </row>
    <row r="17" spans="1:8" ht="33" customHeight="1" thickBot="1">
      <c r="A17" s="3" t="s">
        <v>4</v>
      </c>
      <c r="B17" s="111" t="s">
        <v>231</v>
      </c>
      <c r="C17" s="111"/>
      <c r="D17" s="111"/>
      <c r="F17" s="29">
        <v>8.28</v>
      </c>
      <c r="G17" s="30">
        <v>21.2</v>
      </c>
      <c r="H17" s="31">
        <v>182</v>
      </c>
    </row>
    <row r="18" spans="1:8" ht="33" customHeight="1" thickBot="1">
      <c r="A18" s="3" t="s">
        <v>5</v>
      </c>
      <c r="B18" s="111" t="s">
        <v>232</v>
      </c>
      <c r="C18" s="111"/>
      <c r="D18" s="111"/>
      <c r="F18" s="29">
        <v>8.45</v>
      </c>
      <c r="G18" s="30">
        <v>35.5</v>
      </c>
      <c r="H18" s="31">
        <v>184</v>
      </c>
    </row>
    <row r="19" spans="1:8" ht="33" customHeight="1" thickBot="1">
      <c r="A19" s="3" t="s">
        <v>6</v>
      </c>
      <c r="B19" s="111" t="s">
        <v>233</v>
      </c>
      <c r="C19" s="111"/>
      <c r="D19" s="111"/>
      <c r="F19" s="32">
        <v>8.91</v>
      </c>
      <c r="G19" s="33">
        <v>38.3</v>
      </c>
      <c r="H19" s="34">
        <v>142</v>
      </c>
    </row>
    <row r="20" spans="5:8" ht="33" customHeight="1" thickBot="1">
      <c r="E20" s="3" t="s">
        <v>11</v>
      </c>
      <c r="F20" s="4">
        <f>SUM(F16,F17,F18,F19)</f>
        <v>34.019999999999996</v>
      </c>
      <c r="G20" s="4">
        <f>SUM(G16,G17,G18,G19)</f>
        <v>127.8</v>
      </c>
      <c r="H20" s="4">
        <f>SUM(H16,H17,H18,H19)</f>
        <v>670</v>
      </c>
    </row>
    <row r="21" spans="5:8" ht="33" customHeight="1" thickBot="1">
      <c r="E21" s="3" t="s">
        <v>12</v>
      </c>
      <c r="F21" s="6"/>
      <c r="G21" s="6"/>
      <c r="H21" s="6"/>
    </row>
    <row r="22" spans="1:8" ht="33" customHeight="1" thickBot="1">
      <c r="A22" s="10" t="s">
        <v>52</v>
      </c>
      <c r="B22" s="46">
        <v>41.77</v>
      </c>
      <c r="C22" s="21" t="s">
        <v>13</v>
      </c>
      <c r="D22" s="4"/>
      <c r="F22" s="104" t="s">
        <v>15</v>
      </c>
      <c r="G22" s="105"/>
      <c r="H22" s="9">
        <f>SUM(D22,F21,G21,H21)</f>
        <v>0</v>
      </c>
    </row>
    <row r="23" spans="7:8" ht="33" customHeight="1" thickBot="1">
      <c r="G23" s="7" t="s">
        <v>12</v>
      </c>
      <c r="H23" s="8"/>
    </row>
  </sheetData>
  <sheetProtection/>
  <mergeCells count="16">
    <mergeCell ref="B19:D19"/>
    <mergeCell ref="F22:G22"/>
    <mergeCell ref="B7:D7"/>
    <mergeCell ref="B8:D8"/>
    <mergeCell ref="F11:G11"/>
    <mergeCell ref="A14:B14"/>
    <mergeCell ref="C14:D14"/>
    <mergeCell ref="B16:D16"/>
    <mergeCell ref="B5:D5"/>
    <mergeCell ref="B6:D6"/>
    <mergeCell ref="B17:D17"/>
    <mergeCell ref="B18:D18"/>
    <mergeCell ref="B1:D1"/>
    <mergeCell ref="F1:G1"/>
    <mergeCell ref="A3:B3"/>
    <mergeCell ref="C3:D3"/>
  </mergeCells>
  <printOptions/>
  <pageMargins left="0.2362204724409449" right="0.2362204724409449" top="0.15748031496062992" bottom="0.1968503937007874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3">
      <selection activeCell="B22" sqref="B22"/>
    </sheetView>
  </sheetViews>
  <sheetFormatPr defaultColWidth="9.140625" defaultRowHeight="15"/>
  <cols>
    <col min="1" max="1" width="13.421875" style="0" customWidth="1"/>
    <col min="2" max="7" width="11.8515625" style="0" customWidth="1"/>
    <col min="8" max="8" width="11.57421875" style="0" customWidth="1"/>
  </cols>
  <sheetData>
    <row r="1" spans="1:8" ht="33" customHeight="1" thickBot="1">
      <c r="A1" s="2" t="s">
        <v>0</v>
      </c>
      <c r="B1" s="106" t="s">
        <v>57</v>
      </c>
      <c r="C1" s="106"/>
      <c r="D1" s="106"/>
      <c r="E1" s="1" t="s">
        <v>1</v>
      </c>
      <c r="F1" s="106" t="s">
        <v>38</v>
      </c>
      <c r="G1" s="106"/>
      <c r="H1" s="1"/>
    </row>
    <row r="2" spans="1:8" ht="33" customHeight="1">
      <c r="A2" s="2"/>
      <c r="B2" s="17"/>
      <c r="C2" s="17"/>
      <c r="D2" s="17"/>
      <c r="E2" s="1"/>
      <c r="F2" s="1"/>
      <c r="G2" s="1"/>
      <c r="H2" s="1"/>
    </row>
    <row r="3" spans="1:8" ht="33" customHeight="1" thickBot="1">
      <c r="A3" s="107" t="s">
        <v>34</v>
      </c>
      <c r="B3" s="108"/>
      <c r="C3" s="109" t="s">
        <v>39</v>
      </c>
      <c r="D3" s="109"/>
      <c r="E3" s="1"/>
      <c r="F3" s="1"/>
      <c r="G3" s="1"/>
      <c r="H3" s="1"/>
    </row>
    <row r="4" spans="1:8" ht="33" customHeight="1">
      <c r="A4" s="1" t="s">
        <v>2</v>
      </c>
      <c r="E4" s="1" t="s">
        <v>7</v>
      </c>
      <c r="F4" s="18" t="s">
        <v>8</v>
      </c>
      <c r="G4" s="19" t="s">
        <v>9</v>
      </c>
      <c r="H4" s="20" t="s">
        <v>10</v>
      </c>
    </row>
    <row r="5" spans="1:8" ht="33" customHeight="1" thickBot="1">
      <c r="A5" s="3" t="s">
        <v>3</v>
      </c>
      <c r="B5" s="110" t="s">
        <v>165</v>
      </c>
      <c r="C5" s="110"/>
      <c r="D5" s="110"/>
      <c r="F5" s="29">
        <f>1*'D6+7 běh'!D9</f>
        <v>9.91</v>
      </c>
      <c r="G5" s="30">
        <f>1*'D6+7 hod'!D9</f>
        <v>40.5</v>
      </c>
      <c r="H5" s="31">
        <f>1*'D6+7 skok'!D9</f>
        <v>3.37</v>
      </c>
    </row>
    <row r="6" spans="1:8" ht="33" customHeight="1" thickBot="1">
      <c r="A6" s="3" t="s">
        <v>4</v>
      </c>
      <c r="B6" s="111" t="s">
        <v>166</v>
      </c>
      <c r="C6" s="111"/>
      <c r="D6" s="111"/>
      <c r="F6" s="29">
        <f>1*'D6+7 běh'!D26</f>
        <v>10.14</v>
      </c>
      <c r="G6" s="30">
        <f>1*'D6+7 hod'!D26</f>
        <v>28.1</v>
      </c>
      <c r="H6" s="31">
        <f>1*'D6+7 skok'!D26</f>
        <v>3.11</v>
      </c>
    </row>
    <row r="7" spans="1:8" ht="33" customHeight="1" thickBot="1">
      <c r="A7" s="3" t="s">
        <v>5</v>
      </c>
      <c r="B7" s="111" t="s">
        <v>180</v>
      </c>
      <c r="C7" s="111"/>
      <c r="D7" s="111"/>
      <c r="F7" s="29">
        <f>1*' CH6+7 běh'!D9</f>
        <v>9.66</v>
      </c>
      <c r="G7" s="30">
        <f>1*'CH6+7 hod'!D9</f>
        <v>23.4</v>
      </c>
      <c r="H7" s="31">
        <f>1*'CH6+7 skok'!D9</f>
        <v>3.57</v>
      </c>
    </row>
    <row r="8" spans="1:8" ht="33" customHeight="1" thickBot="1">
      <c r="A8" s="3" t="s">
        <v>6</v>
      </c>
      <c r="B8" s="111" t="s">
        <v>181</v>
      </c>
      <c r="C8" s="111"/>
      <c r="D8" s="111"/>
      <c r="F8" s="32">
        <f>1*' CH6+7 běh'!D26</f>
        <v>9.5</v>
      </c>
      <c r="G8" s="33">
        <f>1*'CH6+7 hod'!D26</f>
        <v>29.7</v>
      </c>
      <c r="H8" s="34">
        <f>1*'CH6+7 skok'!D26</f>
        <v>3.27</v>
      </c>
    </row>
    <row r="9" spans="5:8" ht="33" customHeight="1" thickBot="1">
      <c r="E9" s="3" t="s">
        <v>11</v>
      </c>
      <c r="F9" s="4">
        <f>SUM(F5,F6,F7,F8)</f>
        <v>39.21</v>
      </c>
      <c r="G9" s="4">
        <f>SUM(G5,G6,G7,G8)</f>
        <v>121.7</v>
      </c>
      <c r="H9" s="4">
        <f>SUM(H5,H6,H7,H8)</f>
        <v>13.32</v>
      </c>
    </row>
    <row r="10" spans="5:8" ht="33" customHeight="1" thickBot="1">
      <c r="E10" s="3" t="s">
        <v>12</v>
      </c>
      <c r="F10" s="6"/>
      <c r="G10" s="6"/>
      <c r="H10" s="6"/>
    </row>
    <row r="11" spans="1:8" ht="33" customHeight="1" thickBot="1">
      <c r="A11" s="10" t="s">
        <v>52</v>
      </c>
      <c r="B11" s="46">
        <v>39.41</v>
      </c>
      <c r="C11" s="21" t="s">
        <v>13</v>
      </c>
      <c r="D11" s="4"/>
      <c r="F11" s="104" t="s">
        <v>15</v>
      </c>
      <c r="G11" s="105"/>
      <c r="H11">
        <f>SUM(D11,F10,G10,H10)</f>
        <v>0</v>
      </c>
    </row>
    <row r="12" spans="1:8" ht="33" customHeight="1" thickBot="1">
      <c r="A12" t="s">
        <v>14</v>
      </c>
      <c r="G12" s="7" t="s">
        <v>12</v>
      </c>
      <c r="H12" s="8"/>
    </row>
    <row r="13" spans="1:8" ht="33" customHeight="1">
      <c r="A13" s="2"/>
      <c r="B13" s="17"/>
      <c r="C13" s="17"/>
      <c r="D13" s="17"/>
      <c r="E13" s="1"/>
      <c r="F13" s="17"/>
      <c r="G13" s="17"/>
      <c r="H13" s="5"/>
    </row>
    <row r="14" spans="1:8" ht="33" customHeight="1" thickBot="1">
      <c r="A14" s="107" t="s">
        <v>34</v>
      </c>
      <c r="B14" s="107"/>
      <c r="C14" s="109" t="s">
        <v>40</v>
      </c>
      <c r="D14" s="109"/>
      <c r="E14" s="1"/>
      <c r="F14" s="1"/>
      <c r="G14" s="1"/>
      <c r="H14" s="1"/>
    </row>
    <row r="15" spans="1:8" ht="33" customHeight="1">
      <c r="A15" s="1" t="s">
        <v>2</v>
      </c>
      <c r="E15" s="1" t="s">
        <v>7</v>
      </c>
      <c r="F15" s="18" t="s">
        <v>8</v>
      </c>
      <c r="G15" s="19" t="s">
        <v>9</v>
      </c>
      <c r="H15" s="20" t="s">
        <v>10</v>
      </c>
    </row>
    <row r="16" spans="1:8" ht="33" customHeight="1" thickBot="1">
      <c r="A16" s="3" t="s">
        <v>3</v>
      </c>
      <c r="B16" s="110" t="s">
        <v>174</v>
      </c>
      <c r="C16" s="110"/>
      <c r="D16" s="110"/>
      <c r="F16" s="29">
        <f>1*' D8+9 běh'!D9</f>
        <v>9.41</v>
      </c>
      <c r="G16" s="30">
        <f>1*'D8+9 hod'!D9</f>
        <v>35.8</v>
      </c>
      <c r="H16" s="31">
        <f>1*'D8+9 skok'!D9</f>
        <v>3.53</v>
      </c>
    </row>
    <row r="17" spans="1:8" ht="33" customHeight="1" thickBot="1">
      <c r="A17" s="3" t="s">
        <v>4</v>
      </c>
      <c r="B17" s="111" t="s">
        <v>173</v>
      </c>
      <c r="C17" s="111"/>
      <c r="D17" s="111"/>
      <c r="F17" s="29">
        <f>1*' D8+9 běh'!D26</f>
        <v>8.94</v>
      </c>
      <c r="G17" s="30">
        <f>1*'D8+9 hod'!D26</f>
        <v>33.9</v>
      </c>
      <c r="H17" s="31">
        <f>1*'D8+9 skok'!D26</f>
        <v>4.09</v>
      </c>
    </row>
    <row r="18" spans="1:8" ht="33" customHeight="1" thickBot="1">
      <c r="A18" s="3" t="s">
        <v>5</v>
      </c>
      <c r="B18" s="111" t="s">
        <v>192</v>
      </c>
      <c r="C18" s="111"/>
      <c r="D18" s="111"/>
      <c r="F18" s="29">
        <f>1*'CH8+9 běh60 '!D9</f>
        <v>7.82</v>
      </c>
      <c r="G18" s="30">
        <f>1*'CH8+9 hod '!D9</f>
        <v>55</v>
      </c>
      <c r="H18" s="31">
        <f>1*'CH8+9 skok'!D9</f>
        <v>4.86</v>
      </c>
    </row>
    <row r="19" spans="1:8" ht="33" customHeight="1" thickBot="1">
      <c r="A19" s="3" t="s">
        <v>6</v>
      </c>
      <c r="B19" s="111" t="s">
        <v>193</v>
      </c>
      <c r="C19" s="111"/>
      <c r="D19" s="111"/>
      <c r="F19" s="32">
        <f>1*'CH8+9 běh60 '!D26</f>
        <v>9.11</v>
      </c>
      <c r="G19" s="33">
        <f>1*'CH8+9 hod '!D26</f>
        <v>34.1</v>
      </c>
      <c r="H19" s="34">
        <f>1*'CH8+9 skok'!D26</f>
        <v>4.06</v>
      </c>
    </row>
    <row r="20" spans="5:8" ht="33" customHeight="1" thickBot="1">
      <c r="E20" s="3" t="s">
        <v>11</v>
      </c>
      <c r="F20" s="4">
        <f>SUM(F16,F17,F18,F19)</f>
        <v>35.28</v>
      </c>
      <c r="G20" s="4">
        <f>SUM(G16,G17,G18,G19)</f>
        <v>158.79999999999998</v>
      </c>
      <c r="H20" s="4">
        <f>SUM(H16,H17,H18,H19)</f>
        <v>16.54</v>
      </c>
    </row>
    <row r="21" spans="5:8" ht="33" customHeight="1" thickBot="1">
      <c r="E21" s="3" t="s">
        <v>12</v>
      </c>
      <c r="F21" s="6"/>
      <c r="G21" s="6"/>
      <c r="H21" s="6"/>
    </row>
    <row r="22" spans="1:8" ht="33" customHeight="1" thickBot="1">
      <c r="A22" s="10" t="s">
        <v>52</v>
      </c>
      <c r="B22" s="46">
        <v>35.77</v>
      </c>
      <c r="C22" s="21" t="s">
        <v>13</v>
      </c>
      <c r="D22" s="4"/>
      <c r="F22" s="104" t="s">
        <v>15</v>
      </c>
      <c r="G22" s="105"/>
      <c r="H22" s="9">
        <f>SUM(D22,F21,G21,H21)</f>
        <v>0</v>
      </c>
    </row>
    <row r="23" spans="7:8" ht="33" customHeight="1" thickBot="1">
      <c r="G23" s="7" t="s">
        <v>12</v>
      </c>
      <c r="H23" s="8"/>
    </row>
  </sheetData>
  <sheetProtection/>
  <mergeCells count="16">
    <mergeCell ref="B18:D18"/>
    <mergeCell ref="B19:D19"/>
    <mergeCell ref="B7:D7"/>
    <mergeCell ref="B8:D8"/>
    <mergeCell ref="B16:D16"/>
    <mergeCell ref="B17:D17"/>
    <mergeCell ref="F22:G22"/>
    <mergeCell ref="B1:D1"/>
    <mergeCell ref="F1:G1"/>
    <mergeCell ref="A3:B3"/>
    <mergeCell ref="C3:D3"/>
    <mergeCell ref="F11:G11"/>
    <mergeCell ref="A14:B14"/>
    <mergeCell ref="C14:D14"/>
    <mergeCell ref="B5:D5"/>
    <mergeCell ref="B6:D6"/>
  </mergeCells>
  <printOptions/>
  <pageMargins left="0.25" right="0.28" top="0.56" bottom="0.33" header="0.4921259845" footer="0.21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3">
      <selection activeCell="B22" sqref="B22"/>
    </sheetView>
  </sheetViews>
  <sheetFormatPr defaultColWidth="9.140625" defaultRowHeight="15"/>
  <cols>
    <col min="1" max="1" width="13.421875" style="0" customWidth="1"/>
    <col min="2" max="8" width="11.8515625" style="0" customWidth="1"/>
  </cols>
  <sheetData>
    <row r="1" spans="1:8" ht="33" customHeight="1" thickBot="1">
      <c r="A1" s="2" t="s">
        <v>0</v>
      </c>
      <c r="B1" s="106" t="s">
        <v>43</v>
      </c>
      <c r="C1" s="106"/>
      <c r="D1" s="106"/>
      <c r="E1" s="1" t="s">
        <v>1</v>
      </c>
      <c r="F1" s="106" t="s">
        <v>33</v>
      </c>
      <c r="G1" s="106"/>
      <c r="H1" s="1"/>
    </row>
    <row r="2" spans="1:8" ht="33" customHeight="1">
      <c r="A2" s="2"/>
      <c r="B2" s="17"/>
      <c r="C2" s="17"/>
      <c r="D2" s="17"/>
      <c r="E2" s="1"/>
      <c r="F2" s="1"/>
      <c r="G2" s="1"/>
      <c r="H2" s="1"/>
    </row>
    <row r="3" spans="1:8" ht="33" customHeight="1" thickBot="1">
      <c r="A3" s="107" t="s">
        <v>34</v>
      </c>
      <c r="B3" s="108"/>
      <c r="C3" s="109" t="s">
        <v>36</v>
      </c>
      <c r="D3" s="109"/>
      <c r="E3" s="1"/>
      <c r="F3" s="1"/>
      <c r="G3" s="1"/>
      <c r="H3" s="1"/>
    </row>
    <row r="4" spans="1:8" ht="33" customHeight="1">
      <c r="A4" s="1" t="s">
        <v>2</v>
      </c>
      <c r="E4" s="1" t="s">
        <v>7</v>
      </c>
      <c r="F4" s="18" t="s">
        <v>8</v>
      </c>
      <c r="G4" s="19" t="s">
        <v>9</v>
      </c>
      <c r="H4" s="20" t="s">
        <v>10</v>
      </c>
    </row>
    <row r="5" spans="1:8" ht="33" customHeight="1" thickBot="1">
      <c r="A5" s="3" t="s">
        <v>3</v>
      </c>
      <c r="B5" s="71" t="s">
        <v>259</v>
      </c>
      <c r="C5" s="4"/>
      <c r="D5" s="4"/>
      <c r="F5" s="29">
        <v>10.62</v>
      </c>
      <c r="G5" s="30">
        <v>7.6</v>
      </c>
      <c r="H5" s="31">
        <v>124</v>
      </c>
    </row>
    <row r="6" spans="1:8" ht="33" customHeight="1" thickBot="1">
      <c r="A6" s="3" t="s">
        <v>4</v>
      </c>
      <c r="B6" s="71" t="s">
        <v>260</v>
      </c>
      <c r="C6" s="4"/>
      <c r="D6" s="4"/>
      <c r="F6" s="29">
        <v>9.95</v>
      </c>
      <c r="G6" s="30">
        <v>9.7</v>
      </c>
      <c r="H6" s="31">
        <v>139</v>
      </c>
    </row>
    <row r="7" spans="1:8" ht="33" customHeight="1" thickBot="1">
      <c r="A7" s="3" t="s">
        <v>5</v>
      </c>
      <c r="B7" s="71" t="s">
        <v>261</v>
      </c>
      <c r="C7" s="4"/>
      <c r="D7" s="4"/>
      <c r="F7" s="29">
        <v>9.5</v>
      </c>
      <c r="G7" s="30">
        <v>20.8</v>
      </c>
      <c r="H7" s="31">
        <v>155</v>
      </c>
    </row>
    <row r="8" spans="1:8" ht="33" customHeight="1" thickBot="1">
      <c r="A8" s="3" t="s">
        <v>6</v>
      </c>
      <c r="B8" s="71" t="s">
        <v>262</v>
      </c>
      <c r="C8" s="4"/>
      <c r="D8" s="4"/>
      <c r="F8" s="32">
        <v>9.57</v>
      </c>
      <c r="G8" s="33">
        <v>15.7</v>
      </c>
      <c r="H8" s="34">
        <v>137</v>
      </c>
    </row>
    <row r="9" spans="5:8" ht="33" customHeight="1" thickBot="1">
      <c r="E9" s="3" t="s">
        <v>11</v>
      </c>
      <c r="F9" s="4">
        <f>SUM(F5,F6,F7,F8)</f>
        <v>39.64</v>
      </c>
      <c r="G9" s="4">
        <f>SUM(G5,G6,G7,G8)</f>
        <v>53.8</v>
      </c>
      <c r="H9" s="4">
        <f>SUM(H5,H6,H7,H8)</f>
        <v>555</v>
      </c>
    </row>
    <row r="10" spans="5:8" ht="33" customHeight="1" thickBot="1">
      <c r="E10" s="3" t="s">
        <v>12</v>
      </c>
      <c r="F10" s="6"/>
      <c r="G10" s="6"/>
      <c r="H10" s="6"/>
    </row>
    <row r="11" spans="1:8" ht="33" customHeight="1" thickBot="1">
      <c r="A11" s="10" t="s">
        <v>52</v>
      </c>
      <c r="B11" s="45">
        <v>47.92</v>
      </c>
      <c r="C11" s="21" t="s">
        <v>13</v>
      </c>
      <c r="D11" s="4"/>
      <c r="F11" s="104" t="s">
        <v>15</v>
      </c>
      <c r="G11" s="105"/>
      <c r="H11">
        <f>SUM(D11,F10,G10,H10)</f>
        <v>0</v>
      </c>
    </row>
    <row r="12" spans="1:8" ht="33" customHeight="1" thickBot="1">
      <c r="A12" t="s">
        <v>14</v>
      </c>
      <c r="G12" s="7" t="s">
        <v>12</v>
      </c>
      <c r="H12" s="8"/>
    </row>
    <row r="13" spans="1:8" ht="33" customHeight="1">
      <c r="A13" s="2"/>
      <c r="B13" s="17"/>
      <c r="C13" s="17"/>
      <c r="D13" s="17"/>
      <c r="E13" s="1"/>
      <c r="F13" s="17"/>
      <c r="G13" s="17"/>
      <c r="H13" s="5"/>
    </row>
    <row r="14" spans="1:8" ht="33" customHeight="1" thickBot="1">
      <c r="A14" s="107" t="s">
        <v>34</v>
      </c>
      <c r="B14" s="107"/>
      <c r="C14" s="109" t="s">
        <v>37</v>
      </c>
      <c r="D14" s="109"/>
      <c r="E14" s="1"/>
      <c r="F14" s="1"/>
      <c r="G14" s="1"/>
      <c r="H14" s="1"/>
    </row>
    <row r="15" spans="1:8" ht="33" customHeight="1">
      <c r="A15" s="1" t="s">
        <v>2</v>
      </c>
      <c r="E15" s="1" t="s">
        <v>7</v>
      </c>
      <c r="F15" s="18" t="s">
        <v>8</v>
      </c>
      <c r="G15" s="19" t="s">
        <v>9</v>
      </c>
      <c r="H15" s="20" t="s">
        <v>10</v>
      </c>
    </row>
    <row r="16" spans="1:8" ht="33" customHeight="1" thickBot="1">
      <c r="A16" s="3" t="s">
        <v>3</v>
      </c>
      <c r="B16" s="71" t="s">
        <v>263</v>
      </c>
      <c r="C16" s="4"/>
      <c r="D16" s="4"/>
      <c r="F16" s="29">
        <v>8.67</v>
      </c>
      <c r="G16" s="30">
        <v>20.4</v>
      </c>
      <c r="H16" s="31">
        <v>169</v>
      </c>
    </row>
    <row r="17" spans="1:8" ht="33" customHeight="1" thickBot="1">
      <c r="A17" s="3" t="s">
        <v>4</v>
      </c>
      <c r="B17" s="71" t="s">
        <v>264</v>
      </c>
      <c r="C17" s="4"/>
      <c r="D17" s="4"/>
      <c r="F17" s="29">
        <v>9.16</v>
      </c>
      <c r="G17" s="30">
        <v>23.8</v>
      </c>
      <c r="H17" s="31">
        <v>168</v>
      </c>
    </row>
    <row r="18" spans="1:8" ht="33" customHeight="1" thickBot="1">
      <c r="A18" s="3" t="s">
        <v>5</v>
      </c>
      <c r="B18" s="71" t="s">
        <v>265</v>
      </c>
      <c r="C18" s="4"/>
      <c r="D18" s="4"/>
      <c r="F18" s="29">
        <v>8.01</v>
      </c>
      <c r="G18" s="30">
        <v>28.4</v>
      </c>
      <c r="H18" s="31">
        <v>168</v>
      </c>
    </row>
    <row r="19" spans="1:8" ht="33" customHeight="1" thickBot="1">
      <c r="A19" s="3" t="s">
        <v>6</v>
      </c>
      <c r="B19" s="71" t="s">
        <v>266</v>
      </c>
      <c r="C19" s="4"/>
      <c r="D19" s="4"/>
      <c r="F19" s="32">
        <v>8.46</v>
      </c>
      <c r="G19" s="33">
        <v>30.5</v>
      </c>
      <c r="H19" s="34">
        <v>173</v>
      </c>
    </row>
    <row r="20" spans="5:8" ht="33" customHeight="1" thickBot="1">
      <c r="E20" s="3" t="s">
        <v>11</v>
      </c>
      <c r="F20" s="4">
        <f>SUM(F16,F17,F18,F19)</f>
        <v>34.3</v>
      </c>
      <c r="G20" s="4">
        <f>SUM(G16,G17,G18,G19)</f>
        <v>103.1</v>
      </c>
      <c r="H20" s="4">
        <f>SUM(H16,H17,H18,H19)</f>
        <v>678</v>
      </c>
    </row>
    <row r="21" spans="5:8" ht="33" customHeight="1" thickBot="1">
      <c r="E21" s="3" t="s">
        <v>12</v>
      </c>
      <c r="F21" s="6"/>
      <c r="G21" s="6"/>
      <c r="H21" s="6"/>
    </row>
    <row r="22" spans="1:8" ht="33" customHeight="1" thickBot="1">
      <c r="A22" s="10" t="s">
        <v>52</v>
      </c>
      <c r="B22" s="45">
        <v>41.05</v>
      </c>
      <c r="C22" s="21" t="s">
        <v>13</v>
      </c>
      <c r="D22" s="4"/>
      <c r="F22" s="104" t="s">
        <v>15</v>
      </c>
      <c r="G22" s="105"/>
      <c r="H22" s="9">
        <f>SUM(D22,F21,G21,H21)</f>
        <v>0</v>
      </c>
    </row>
    <row r="23" spans="7:8" ht="33" customHeight="1" thickBot="1">
      <c r="G23" s="7" t="s">
        <v>12</v>
      </c>
      <c r="H23" s="8"/>
    </row>
  </sheetData>
  <sheetProtection/>
  <mergeCells count="8">
    <mergeCell ref="F22:G22"/>
    <mergeCell ref="B1:D1"/>
    <mergeCell ref="F1:G1"/>
    <mergeCell ref="A3:B3"/>
    <mergeCell ref="C3:D3"/>
    <mergeCell ref="F11:G11"/>
    <mergeCell ref="A14:B14"/>
    <mergeCell ref="C14:D14"/>
  </mergeCells>
  <printOptions/>
  <pageMargins left="0.25" right="0.28" top="0.56" bottom="0.56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22">
      <selection activeCell="B22" sqref="B22"/>
    </sheetView>
  </sheetViews>
  <sheetFormatPr defaultColWidth="9.140625" defaultRowHeight="15"/>
  <cols>
    <col min="1" max="1" width="13.421875" style="0" customWidth="1"/>
    <col min="2" max="8" width="11.8515625" style="0" customWidth="1"/>
  </cols>
  <sheetData>
    <row r="1" spans="1:8" ht="33" customHeight="1" thickBot="1">
      <c r="A1" s="2" t="s">
        <v>0</v>
      </c>
      <c r="B1" s="106" t="s">
        <v>43</v>
      </c>
      <c r="C1" s="106"/>
      <c r="D1" s="106"/>
      <c r="E1" s="1" t="s">
        <v>1</v>
      </c>
      <c r="F1" s="106" t="s">
        <v>38</v>
      </c>
      <c r="G1" s="106"/>
      <c r="H1" s="1"/>
    </row>
    <row r="2" spans="1:8" ht="33" customHeight="1">
      <c r="A2" s="2"/>
      <c r="B2" s="17"/>
      <c r="C2" s="17"/>
      <c r="D2" s="17"/>
      <c r="E2" s="1"/>
      <c r="F2" s="1"/>
      <c r="G2" s="1"/>
      <c r="H2" s="1"/>
    </row>
    <row r="3" spans="1:8" ht="33" customHeight="1" thickBot="1">
      <c r="A3" s="107" t="s">
        <v>34</v>
      </c>
      <c r="B3" s="108"/>
      <c r="C3" s="109" t="s">
        <v>39</v>
      </c>
      <c r="D3" s="109"/>
      <c r="E3" s="1"/>
      <c r="F3" s="1"/>
      <c r="G3" s="1"/>
      <c r="H3" s="1"/>
    </row>
    <row r="4" spans="1:8" ht="33" customHeight="1">
      <c r="A4" s="1" t="s">
        <v>2</v>
      </c>
      <c r="E4" s="1" t="s">
        <v>7</v>
      </c>
      <c r="F4" s="18" t="s">
        <v>8</v>
      </c>
      <c r="G4" s="19" t="s">
        <v>9</v>
      </c>
      <c r="H4" s="20" t="s">
        <v>10</v>
      </c>
    </row>
    <row r="5" spans="1:8" ht="33" customHeight="1" thickBot="1">
      <c r="A5" s="3" t="s">
        <v>3</v>
      </c>
      <c r="B5" s="71" t="s">
        <v>235</v>
      </c>
      <c r="C5" s="4"/>
      <c r="D5" s="4"/>
      <c r="F5" s="29">
        <f>1*'D6+7 běh'!D10</f>
        <v>9.47</v>
      </c>
      <c r="G5" s="30">
        <f>1*'D6+7 hod'!D10</f>
        <v>30.6</v>
      </c>
      <c r="H5" s="31">
        <f>1*'D6+7 skok'!D10</f>
        <v>3.4</v>
      </c>
    </row>
    <row r="6" spans="1:8" ht="33" customHeight="1" thickBot="1">
      <c r="A6" s="3" t="s">
        <v>4</v>
      </c>
      <c r="B6" s="71" t="s">
        <v>236</v>
      </c>
      <c r="C6" s="4"/>
      <c r="D6" s="4"/>
      <c r="F6" s="29">
        <f>1*'D6+7 běh'!D27</f>
        <v>9.16</v>
      </c>
      <c r="G6" s="30">
        <f>1*'D6+7 hod'!D27</f>
        <v>32.4</v>
      </c>
      <c r="H6" s="31">
        <f>1*'D6+7 skok'!D27</f>
        <v>3.29</v>
      </c>
    </row>
    <row r="7" spans="1:8" ht="33" customHeight="1" thickBot="1">
      <c r="A7" s="3" t="s">
        <v>5</v>
      </c>
      <c r="B7" s="71" t="s">
        <v>251</v>
      </c>
      <c r="C7" s="4"/>
      <c r="D7" s="4"/>
      <c r="F7" s="29">
        <f>1*' CH6+7 běh'!D10</f>
        <v>8.79</v>
      </c>
      <c r="G7" s="30">
        <f>1*'CH6+7 hod'!D10</f>
        <v>28.3</v>
      </c>
      <c r="H7" s="31">
        <f>1*'CH6+7 skok'!D10</f>
        <v>3.83</v>
      </c>
    </row>
    <row r="8" spans="1:8" ht="33" customHeight="1" thickBot="1">
      <c r="A8" s="3" t="s">
        <v>6</v>
      </c>
      <c r="B8" s="71" t="s">
        <v>252</v>
      </c>
      <c r="C8" s="4"/>
      <c r="D8" s="4"/>
      <c r="F8" s="32">
        <f>1*' CH6+7 běh'!D27</f>
        <v>8.88</v>
      </c>
      <c r="G8" s="33">
        <f>1*'CH6+7 hod'!D27</f>
        <v>29.1</v>
      </c>
      <c r="H8" s="34">
        <f>1*'CH6+7 skok'!D27</f>
        <v>4.08</v>
      </c>
    </row>
    <row r="9" spans="5:8" ht="33" customHeight="1" thickBot="1">
      <c r="E9" s="3" t="s">
        <v>11</v>
      </c>
      <c r="F9" s="4">
        <f>SUM(F5,F6,F7,F8)</f>
        <v>36.300000000000004</v>
      </c>
      <c r="G9" s="4">
        <f>SUM(G5,G6,G7,G8)</f>
        <v>120.4</v>
      </c>
      <c r="H9" s="4">
        <f>SUM(H5,H6,H7,H8)</f>
        <v>14.6</v>
      </c>
    </row>
    <row r="10" spans="5:8" ht="33" customHeight="1" thickBot="1">
      <c r="E10" s="3" t="s">
        <v>12</v>
      </c>
      <c r="F10" s="6"/>
      <c r="G10" s="6"/>
      <c r="H10" s="6"/>
    </row>
    <row r="11" spans="1:8" ht="33" customHeight="1" thickBot="1">
      <c r="A11" s="10" t="s">
        <v>52</v>
      </c>
      <c r="B11" s="45">
        <v>37.31</v>
      </c>
      <c r="C11" s="21" t="s">
        <v>13</v>
      </c>
      <c r="D11" s="4"/>
      <c r="F11" s="104" t="s">
        <v>15</v>
      </c>
      <c r="G11" s="105"/>
      <c r="H11">
        <f>SUM(D11,F10,G10,H10)</f>
        <v>0</v>
      </c>
    </row>
    <row r="12" spans="1:8" ht="33" customHeight="1" thickBot="1">
      <c r="A12" t="s">
        <v>14</v>
      </c>
      <c r="G12" s="7" t="s">
        <v>12</v>
      </c>
      <c r="H12" s="8"/>
    </row>
    <row r="13" spans="1:8" ht="33" customHeight="1">
      <c r="A13" s="2"/>
      <c r="B13" s="17"/>
      <c r="C13" s="17"/>
      <c r="D13" s="17"/>
      <c r="E13" s="1"/>
      <c r="F13" s="17"/>
      <c r="G13" s="17"/>
      <c r="H13" s="5"/>
    </row>
    <row r="14" spans="1:8" ht="33" customHeight="1" thickBot="1">
      <c r="A14" s="107" t="s">
        <v>34</v>
      </c>
      <c r="B14" s="107"/>
      <c r="C14" s="109" t="s">
        <v>40</v>
      </c>
      <c r="D14" s="109"/>
      <c r="E14" s="1"/>
      <c r="F14" s="1"/>
      <c r="G14" s="1"/>
      <c r="H14" s="1"/>
    </row>
    <row r="15" spans="1:8" ht="33" customHeight="1">
      <c r="A15" s="1" t="s">
        <v>2</v>
      </c>
      <c r="E15" s="1" t="s">
        <v>7</v>
      </c>
      <c r="F15" s="18" t="s">
        <v>8</v>
      </c>
      <c r="G15" s="19" t="s">
        <v>9</v>
      </c>
      <c r="H15" s="20" t="s">
        <v>10</v>
      </c>
    </row>
    <row r="16" spans="1:8" ht="33" customHeight="1" thickBot="1">
      <c r="A16" s="3" t="s">
        <v>3</v>
      </c>
      <c r="B16" s="71" t="s">
        <v>301</v>
      </c>
      <c r="C16" s="4"/>
      <c r="D16" s="4"/>
      <c r="F16" s="29">
        <f>1*' D8+9 běh'!D10</f>
        <v>9.72</v>
      </c>
      <c r="G16" s="30">
        <f>1*'D8+9 hod'!D10</f>
        <v>30.6</v>
      </c>
      <c r="H16" s="31">
        <f>1*'D8+9 skok'!D10</f>
        <v>3.47</v>
      </c>
    </row>
    <row r="17" spans="1:8" ht="33" customHeight="1" thickBot="1">
      <c r="A17" s="3" t="s">
        <v>4</v>
      </c>
      <c r="B17" s="71" t="s">
        <v>246</v>
      </c>
      <c r="C17" s="4"/>
      <c r="D17" s="4"/>
      <c r="F17" s="29">
        <f>1*' D8+9 běh'!D27</f>
        <v>10.07</v>
      </c>
      <c r="G17" s="30">
        <f>1*'D8+9 hod'!D27</f>
        <v>19.5</v>
      </c>
      <c r="H17" s="31">
        <f>1*'D8+9 skok'!D27</f>
        <v>3.29</v>
      </c>
    </row>
    <row r="18" spans="1:8" ht="33" customHeight="1" thickBot="1">
      <c r="A18" s="3" t="s">
        <v>5</v>
      </c>
      <c r="B18" s="71" t="s">
        <v>257</v>
      </c>
      <c r="C18" s="4"/>
      <c r="D18" s="4"/>
      <c r="F18" s="29">
        <f>1*'CH8+9 běh60 '!D10</f>
        <v>7.66</v>
      </c>
      <c r="G18" s="30">
        <f>1*'CH8+9 hod '!D10</f>
        <v>55.7</v>
      </c>
      <c r="H18" s="31">
        <f>1*'CH8+9 skok'!D10</f>
        <v>4.63</v>
      </c>
    </row>
    <row r="19" spans="1:8" ht="33" customHeight="1" thickBot="1">
      <c r="A19" s="3" t="s">
        <v>6</v>
      </c>
      <c r="B19" s="71" t="s">
        <v>258</v>
      </c>
      <c r="C19" s="4"/>
      <c r="D19" s="4"/>
      <c r="F19" s="32">
        <f>1*'CH8+9 běh60 '!D27</f>
        <v>8.14</v>
      </c>
      <c r="G19" s="33">
        <f>1*'CH8+9 hod '!D27</f>
        <v>39.7</v>
      </c>
      <c r="H19" s="34">
        <f>1*'CH8+9 skok'!D27</f>
        <v>4.72</v>
      </c>
    </row>
    <row r="20" spans="5:8" ht="33" customHeight="1" thickBot="1">
      <c r="E20" s="3" t="s">
        <v>11</v>
      </c>
      <c r="F20" s="4">
        <f>SUM(F16:F19)</f>
        <v>35.59</v>
      </c>
      <c r="G20" s="4">
        <f>SUM(G16,G17,G18,G19)</f>
        <v>145.5</v>
      </c>
      <c r="H20" s="4">
        <f>SUM(H16,H17,H18,H19)</f>
        <v>16.11</v>
      </c>
    </row>
    <row r="21" spans="5:8" ht="33" customHeight="1" thickBot="1">
      <c r="E21" s="3" t="s">
        <v>12</v>
      </c>
      <c r="F21" s="6"/>
      <c r="G21" s="6"/>
      <c r="H21" s="6"/>
    </row>
    <row r="22" spans="1:8" ht="33" customHeight="1" thickBot="1">
      <c r="A22" s="10" t="s">
        <v>52</v>
      </c>
      <c r="B22" s="45">
        <v>37.13</v>
      </c>
      <c r="C22" s="21" t="s">
        <v>13</v>
      </c>
      <c r="D22" s="4"/>
      <c r="F22" s="104" t="s">
        <v>15</v>
      </c>
      <c r="G22" s="105"/>
      <c r="H22" s="9">
        <f>SUM(D22,F21,G21,H21)</f>
        <v>0</v>
      </c>
    </row>
    <row r="23" spans="7:8" ht="33" customHeight="1" thickBot="1">
      <c r="G23" s="7" t="s">
        <v>12</v>
      </c>
      <c r="H23" s="8"/>
    </row>
  </sheetData>
  <sheetProtection/>
  <mergeCells count="8">
    <mergeCell ref="F22:G22"/>
    <mergeCell ref="B1:D1"/>
    <mergeCell ref="F1:G1"/>
    <mergeCell ref="A3:B3"/>
    <mergeCell ref="C3:D3"/>
    <mergeCell ref="F11:G11"/>
    <mergeCell ref="A14:B14"/>
    <mergeCell ref="C14:D14"/>
  </mergeCells>
  <printOptions/>
  <pageMargins left="0.25" right="0.28" top="0.57" bottom="0.58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3">
      <selection activeCell="B22" sqref="B22"/>
    </sheetView>
  </sheetViews>
  <sheetFormatPr defaultColWidth="9.140625" defaultRowHeight="15"/>
  <cols>
    <col min="1" max="1" width="13.421875" style="0" customWidth="1"/>
    <col min="2" max="8" width="11.8515625" style="0" customWidth="1"/>
  </cols>
  <sheetData>
    <row r="1" spans="1:8" ht="33" customHeight="1" thickBot="1">
      <c r="A1" s="2" t="s">
        <v>0</v>
      </c>
      <c r="B1" s="106" t="s">
        <v>44</v>
      </c>
      <c r="C1" s="106"/>
      <c r="D1" s="106"/>
      <c r="E1" s="1" t="s">
        <v>1</v>
      </c>
      <c r="F1" s="106" t="s">
        <v>33</v>
      </c>
      <c r="G1" s="106"/>
      <c r="H1" s="1"/>
    </row>
    <row r="2" spans="1:8" ht="33" customHeight="1">
      <c r="A2" s="2"/>
      <c r="B2" s="17"/>
      <c r="C2" s="17"/>
      <c r="D2" s="17"/>
      <c r="E2" s="1"/>
      <c r="F2" s="1"/>
      <c r="G2" s="1"/>
      <c r="H2" s="1"/>
    </row>
    <row r="3" spans="1:8" ht="33" customHeight="1" thickBot="1">
      <c r="A3" s="107" t="s">
        <v>34</v>
      </c>
      <c r="B3" s="108"/>
      <c r="C3" s="109" t="s">
        <v>36</v>
      </c>
      <c r="D3" s="109"/>
      <c r="E3" s="1"/>
      <c r="F3" s="1"/>
      <c r="G3" s="1"/>
      <c r="H3" s="1"/>
    </row>
    <row r="4" spans="1:8" ht="33" customHeight="1">
      <c r="A4" s="1" t="s">
        <v>2</v>
      </c>
      <c r="E4" s="1" t="s">
        <v>7</v>
      </c>
      <c r="F4" s="18" t="s">
        <v>8</v>
      </c>
      <c r="G4" s="19" t="s">
        <v>9</v>
      </c>
      <c r="H4" s="20" t="s">
        <v>10</v>
      </c>
    </row>
    <row r="5" spans="1:8" ht="33" customHeight="1" thickBot="1">
      <c r="A5" s="3" t="s">
        <v>3</v>
      </c>
      <c r="B5" s="110" t="s">
        <v>208</v>
      </c>
      <c r="C5" s="110"/>
      <c r="D5" s="110"/>
      <c r="F5" s="29">
        <v>10.3</v>
      </c>
      <c r="G5" s="30">
        <v>13.3</v>
      </c>
      <c r="H5" s="31">
        <v>133</v>
      </c>
    </row>
    <row r="6" spans="1:8" ht="33" customHeight="1" thickBot="1">
      <c r="A6" s="3" t="s">
        <v>4</v>
      </c>
      <c r="B6" s="111" t="s">
        <v>305</v>
      </c>
      <c r="C6" s="111"/>
      <c r="D6" s="111"/>
      <c r="F6" s="29">
        <v>11.24</v>
      </c>
      <c r="G6" s="30">
        <v>10</v>
      </c>
      <c r="H6" s="31">
        <v>122</v>
      </c>
    </row>
    <row r="7" spans="1:8" ht="33" customHeight="1" thickBot="1">
      <c r="A7" s="3" t="s">
        <v>5</v>
      </c>
      <c r="B7" s="111" t="s">
        <v>209</v>
      </c>
      <c r="C7" s="111"/>
      <c r="D7" s="111"/>
      <c r="F7" s="29">
        <v>9.84</v>
      </c>
      <c r="G7" s="30">
        <v>15.5</v>
      </c>
      <c r="H7" s="31">
        <v>157</v>
      </c>
    </row>
    <row r="8" spans="1:8" ht="33" customHeight="1" thickBot="1">
      <c r="A8" s="3" t="s">
        <v>6</v>
      </c>
      <c r="B8" s="111" t="s">
        <v>210</v>
      </c>
      <c r="C8" s="111"/>
      <c r="D8" s="111"/>
      <c r="F8" s="32">
        <v>9.38</v>
      </c>
      <c r="G8" s="33">
        <v>24.4</v>
      </c>
      <c r="H8" s="34">
        <v>150</v>
      </c>
    </row>
    <row r="9" spans="5:8" ht="33" customHeight="1" thickBot="1">
      <c r="E9" s="3" t="s">
        <v>11</v>
      </c>
      <c r="F9" s="4">
        <f>SUM(F5,F6,F7,F8)</f>
        <v>40.76</v>
      </c>
      <c r="G9" s="4">
        <f>SUM(G5,G6,G7,G8)</f>
        <v>63.199999999999996</v>
      </c>
      <c r="H9" s="4">
        <f>SUM(H5,H6,H7,H8)</f>
        <v>562</v>
      </c>
    </row>
    <row r="10" spans="5:8" ht="33" customHeight="1" thickBot="1">
      <c r="E10" s="3" t="s">
        <v>12</v>
      </c>
      <c r="F10" s="6"/>
      <c r="G10" s="6"/>
      <c r="H10" s="6"/>
    </row>
    <row r="11" spans="1:8" ht="33" customHeight="1" thickBot="1">
      <c r="A11" s="10" t="s">
        <v>52</v>
      </c>
      <c r="B11" s="45">
        <v>48.2</v>
      </c>
      <c r="C11" s="21" t="s">
        <v>13</v>
      </c>
      <c r="D11" s="4"/>
      <c r="F11" s="104" t="s">
        <v>15</v>
      </c>
      <c r="G11" s="105"/>
      <c r="H11">
        <f>SUM(D11,F10,G10,H10)</f>
        <v>0</v>
      </c>
    </row>
    <row r="12" spans="1:8" ht="33" customHeight="1" thickBot="1">
      <c r="A12" t="s">
        <v>14</v>
      </c>
      <c r="G12" s="7" t="s">
        <v>12</v>
      </c>
      <c r="H12" s="8"/>
    </row>
    <row r="13" spans="1:8" ht="33" customHeight="1">
      <c r="A13" s="2"/>
      <c r="B13" s="17"/>
      <c r="C13" s="17"/>
      <c r="D13" s="17"/>
      <c r="E13" s="1"/>
      <c r="F13" s="17"/>
      <c r="G13" s="17"/>
      <c r="H13" s="5"/>
    </row>
    <row r="14" spans="1:8" ht="33" customHeight="1" thickBot="1">
      <c r="A14" s="107" t="s">
        <v>34</v>
      </c>
      <c r="B14" s="107"/>
      <c r="C14" s="109" t="s">
        <v>37</v>
      </c>
      <c r="D14" s="109"/>
      <c r="E14" s="1"/>
      <c r="F14" s="1"/>
      <c r="G14" s="1"/>
      <c r="H14" s="1"/>
    </row>
    <row r="15" spans="1:8" ht="33" customHeight="1">
      <c r="A15" s="1" t="s">
        <v>2</v>
      </c>
      <c r="E15" s="1" t="s">
        <v>7</v>
      </c>
      <c r="F15" s="18" t="s">
        <v>8</v>
      </c>
      <c r="G15" s="19" t="s">
        <v>9</v>
      </c>
      <c r="H15" s="20" t="s">
        <v>10</v>
      </c>
    </row>
    <row r="16" spans="1:8" ht="33" customHeight="1" thickBot="1">
      <c r="A16" s="3" t="s">
        <v>3</v>
      </c>
      <c r="B16" s="110" t="s">
        <v>211</v>
      </c>
      <c r="C16" s="110"/>
      <c r="D16" s="110"/>
      <c r="F16" s="29">
        <v>9.14</v>
      </c>
      <c r="G16" s="30">
        <v>26.7</v>
      </c>
      <c r="H16" s="31">
        <v>160</v>
      </c>
    </row>
    <row r="17" spans="1:8" ht="33" customHeight="1" thickBot="1">
      <c r="A17" s="3" t="s">
        <v>4</v>
      </c>
      <c r="B17" s="111" t="s">
        <v>212</v>
      </c>
      <c r="C17" s="111"/>
      <c r="D17" s="111"/>
      <c r="F17" s="29">
        <v>9.18</v>
      </c>
      <c r="G17" s="30">
        <v>18.8</v>
      </c>
      <c r="H17" s="31">
        <v>158</v>
      </c>
    </row>
    <row r="18" spans="1:8" ht="33" customHeight="1" thickBot="1">
      <c r="A18" s="3" t="s">
        <v>5</v>
      </c>
      <c r="B18" s="111" t="s">
        <v>213</v>
      </c>
      <c r="C18" s="111"/>
      <c r="D18" s="111"/>
      <c r="F18" s="29">
        <v>8.84</v>
      </c>
      <c r="G18" s="30">
        <v>31.9</v>
      </c>
      <c r="H18" s="31">
        <v>180</v>
      </c>
    </row>
    <row r="19" spans="1:8" ht="33" customHeight="1" thickBot="1">
      <c r="A19" s="3" t="s">
        <v>6</v>
      </c>
      <c r="B19" s="111" t="s">
        <v>214</v>
      </c>
      <c r="C19" s="111"/>
      <c r="D19" s="111"/>
      <c r="F19" s="32">
        <v>7.98</v>
      </c>
      <c r="G19" s="33">
        <v>40.3</v>
      </c>
      <c r="H19" s="34">
        <v>176</v>
      </c>
    </row>
    <row r="20" spans="5:8" ht="33" customHeight="1" thickBot="1">
      <c r="E20" s="3" t="s">
        <v>11</v>
      </c>
      <c r="F20" s="4">
        <f>SUM(F16,F17,F18,F19)</f>
        <v>35.14</v>
      </c>
      <c r="G20" s="4">
        <f>SUM(G16,G17,G18,G19)</f>
        <v>117.7</v>
      </c>
      <c r="H20" s="4">
        <f>SUM(H16,H17,H18,H19)</f>
        <v>674</v>
      </c>
    </row>
    <row r="21" spans="5:8" ht="33" customHeight="1" thickBot="1">
      <c r="E21" s="3" t="s">
        <v>12</v>
      </c>
      <c r="F21" s="6"/>
      <c r="G21" s="6"/>
      <c r="H21" s="6"/>
    </row>
    <row r="22" spans="1:8" ht="33" customHeight="1" thickBot="1">
      <c r="A22" s="10" t="s">
        <v>52</v>
      </c>
      <c r="B22" s="45">
        <v>41.84</v>
      </c>
      <c r="C22" s="21" t="s">
        <v>13</v>
      </c>
      <c r="D22" s="4"/>
      <c r="F22" s="104" t="s">
        <v>15</v>
      </c>
      <c r="G22" s="105"/>
      <c r="H22" s="9">
        <f>SUM(D22,F21,G21,H21)</f>
        <v>0</v>
      </c>
    </row>
    <row r="23" spans="7:8" ht="33" customHeight="1" thickBot="1">
      <c r="G23" s="7" t="s">
        <v>12</v>
      </c>
      <c r="H23" s="8"/>
    </row>
  </sheetData>
  <sheetProtection/>
  <mergeCells count="16">
    <mergeCell ref="B18:D18"/>
    <mergeCell ref="B19:D19"/>
    <mergeCell ref="B7:D7"/>
    <mergeCell ref="B8:D8"/>
    <mergeCell ref="B16:D16"/>
    <mergeCell ref="B17:D17"/>
    <mergeCell ref="F22:G22"/>
    <mergeCell ref="B1:D1"/>
    <mergeCell ref="F1:G1"/>
    <mergeCell ref="A3:B3"/>
    <mergeCell ref="C3:D3"/>
    <mergeCell ref="F11:G11"/>
    <mergeCell ref="A14:B14"/>
    <mergeCell ref="C14:D14"/>
    <mergeCell ref="B5:D5"/>
    <mergeCell ref="B6:D6"/>
  </mergeCells>
  <printOptions/>
  <pageMargins left="0.25" right="0.28" top="0.52" bottom="0.55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21">
      <selection activeCell="B22" sqref="B22"/>
    </sheetView>
  </sheetViews>
  <sheetFormatPr defaultColWidth="9.140625" defaultRowHeight="15"/>
  <cols>
    <col min="1" max="1" width="13.421875" style="0" customWidth="1"/>
    <col min="2" max="8" width="11.8515625" style="0" customWidth="1"/>
  </cols>
  <sheetData>
    <row r="1" spans="1:8" ht="33" customHeight="1" thickBot="1">
      <c r="A1" s="2" t="s">
        <v>0</v>
      </c>
      <c r="B1" s="106" t="s">
        <v>44</v>
      </c>
      <c r="C1" s="106"/>
      <c r="D1" s="106"/>
      <c r="E1" s="1" t="s">
        <v>1</v>
      </c>
      <c r="F1" s="106" t="s">
        <v>38</v>
      </c>
      <c r="G1" s="106"/>
      <c r="H1" s="1"/>
    </row>
    <row r="2" spans="1:8" ht="33" customHeight="1">
      <c r="A2" s="2"/>
      <c r="B2" s="17"/>
      <c r="C2" s="17"/>
      <c r="D2" s="17"/>
      <c r="E2" s="1"/>
      <c r="F2" s="1"/>
      <c r="G2" s="1"/>
      <c r="H2" s="1"/>
    </row>
    <row r="3" spans="1:8" ht="33" customHeight="1" thickBot="1">
      <c r="A3" s="107" t="s">
        <v>34</v>
      </c>
      <c r="B3" s="108"/>
      <c r="C3" s="109" t="s">
        <v>39</v>
      </c>
      <c r="D3" s="109"/>
      <c r="E3" s="1"/>
      <c r="F3" s="1"/>
      <c r="G3" s="1"/>
      <c r="H3" s="1"/>
    </row>
    <row r="4" spans="1:8" ht="33" customHeight="1">
      <c r="A4" s="1" t="s">
        <v>2</v>
      </c>
      <c r="E4" s="1" t="s">
        <v>7</v>
      </c>
      <c r="F4" s="18" t="s">
        <v>8</v>
      </c>
      <c r="G4" s="19" t="s">
        <v>9</v>
      </c>
      <c r="H4" s="20" t="s">
        <v>10</v>
      </c>
    </row>
    <row r="5" spans="1:8" ht="33" customHeight="1" thickBot="1">
      <c r="A5" s="3" t="s">
        <v>3</v>
      </c>
      <c r="B5" s="110" t="s">
        <v>169</v>
      </c>
      <c r="C5" s="110"/>
      <c r="D5" s="110"/>
      <c r="F5" s="29">
        <f>1*'D6+7 běh'!D11</f>
        <v>9.56</v>
      </c>
      <c r="G5" s="30">
        <f>1*'D6+7 hod'!D11</f>
        <v>39.7</v>
      </c>
      <c r="H5" s="31">
        <f>1*'D6+7 skok'!D11</f>
        <v>3.54</v>
      </c>
    </row>
    <row r="6" spans="1:8" ht="33" customHeight="1" thickBot="1">
      <c r="A6" s="3" t="s">
        <v>4</v>
      </c>
      <c r="B6" s="111" t="s">
        <v>170</v>
      </c>
      <c r="C6" s="111"/>
      <c r="D6" s="111"/>
      <c r="F6" s="29">
        <f>1*'D6+7 běh'!D28</f>
        <v>10.2</v>
      </c>
      <c r="G6" s="30">
        <f>1*'D6+7 hod'!D28</f>
        <v>41.2</v>
      </c>
      <c r="H6" s="31">
        <f>1*'D6+7 skok'!D28</f>
        <v>3.48</v>
      </c>
    </row>
    <row r="7" spans="1:8" ht="33" customHeight="1" thickBot="1">
      <c r="A7" s="3" t="s">
        <v>5</v>
      </c>
      <c r="B7" s="111" t="s">
        <v>215</v>
      </c>
      <c r="C7" s="111"/>
      <c r="D7" s="111"/>
      <c r="F7" s="29">
        <f>1*' CH6+7 běh'!D11</f>
        <v>9.13</v>
      </c>
      <c r="G7" s="30">
        <f>1*'CH6+7 hod'!D11</f>
        <v>26.3</v>
      </c>
      <c r="H7" s="31">
        <f>1*'CH6+7 skok'!D11</f>
        <v>3.62</v>
      </c>
    </row>
    <row r="8" spans="1:8" ht="33" customHeight="1" thickBot="1">
      <c r="A8" s="3" t="s">
        <v>6</v>
      </c>
      <c r="B8" s="111" t="s">
        <v>177</v>
      </c>
      <c r="C8" s="111"/>
      <c r="D8" s="111"/>
      <c r="F8" s="32">
        <f>1*' CH6+7 běh'!D28</f>
        <v>10.02</v>
      </c>
      <c r="G8" s="33">
        <f>1*'CH6+7 hod'!D28</f>
        <v>33.4</v>
      </c>
      <c r="H8" s="34">
        <f>1*'CH6+7 skok'!D28</f>
        <v>3.37</v>
      </c>
    </row>
    <row r="9" spans="5:8" ht="33" customHeight="1" thickBot="1">
      <c r="E9" s="3" t="s">
        <v>11</v>
      </c>
      <c r="F9" s="4">
        <f>SUM(F5,F6,F7,F8)</f>
        <v>38.91</v>
      </c>
      <c r="G9" s="4">
        <f>SUM(G5,G6,G7,G8)</f>
        <v>140.6</v>
      </c>
      <c r="H9" s="4">
        <f>SUM(H5,H6,H7,H8)</f>
        <v>14.010000000000002</v>
      </c>
    </row>
    <row r="10" spans="5:8" ht="33" customHeight="1" thickBot="1">
      <c r="E10" s="3" t="s">
        <v>12</v>
      </c>
      <c r="F10" s="6"/>
      <c r="G10" s="6"/>
      <c r="H10" s="6"/>
    </row>
    <row r="11" spans="1:8" ht="33" customHeight="1" thickBot="1">
      <c r="A11" s="10" t="s">
        <v>52</v>
      </c>
      <c r="B11" s="46">
        <v>41.77</v>
      </c>
      <c r="C11" s="21" t="s">
        <v>13</v>
      </c>
      <c r="D11" s="4"/>
      <c r="F11" s="104" t="s">
        <v>15</v>
      </c>
      <c r="G11" s="105"/>
      <c r="H11">
        <f>SUM(D11,F10,G10,H10)</f>
        <v>0</v>
      </c>
    </row>
    <row r="12" spans="1:8" ht="33" customHeight="1" thickBot="1">
      <c r="A12" t="s">
        <v>14</v>
      </c>
      <c r="G12" s="7" t="s">
        <v>12</v>
      </c>
      <c r="H12" s="8"/>
    </row>
    <row r="13" spans="1:8" ht="33" customHeight="1">
      <c r="A13" s="2"/>
      <c r="B13" s="17"/>
      <c r="C13" s="17"/>
      <c r="D13" s="17"/>
      <c r="E13" s="1"/>
      <c r="F13" s="17"/>
      <c r="G13" s="17"/>
      <c r="H13" s="5"/>
    </row>
    <row r="14" spans="1:8" ht="33" customHeight="1" thickBot="1">
      <c r="A14" s="107" t="s">
        <v>34</v>
      </c>
      <c r="B14" s="107"/>
      <c r="C14" s="109" t="s">
        <v>40</v>
      </c>
      <c r="D14" s="109"/>
      <c r="E14" s="1"/>
      <c r="F14" s="1"/>
      <c r="G14" s="1"/>
      <c r="H14" s="1"/>
    </row>
    <row r="15" spans="1:8" ht="33" customHeight="1">
      <c r="A15" s="1" t="s">
        <v>2</v>
      </c>
      <c r="E15" s="1" t="s">
        <v>7</v>
      </c>
      <c r="F15" s="18" t="s">
        <v>8</v>
      </c>
      <c r="G15" s="19" t="s">
        <v>9</v>
      </c>
      <c r="H15" s="20" t="s">
        <v>10</v>
      </c>
    </row>
    <row r="16" spans="1:8" ht="33" customHeight="1" thickBot="1">
      <c r="A16" s="3" t="s">
        <v>3</v>
      </c>
      <c r="B16" s="110" t="s">
        <v>171</v>
      </c>
      <c r="C16" s="110"/>
      <c r="D16" s="110"/>
      <c r="F16" s="29">
        <f>1*' D8+9 běh'!D11</f>
        <v>9.91</v>
      </c>
      <c r="G16" s="30">
        <f>1*'D8+9 hod'!D11</f>
        <v>33.8</v>
      </c>
      <c r="H16" s="31">
        <f>1*'D8+9 skok'!D11</f>
        <v>3.68</v>
      </c>
    </row>
    <row r="17" spans="1:8" ht="33" customHeight="1" thickBot="1">
      <c r="A17" s="3" t="s">
        <v>4</v>
      </c>
      <c r="B17" s="111" t="s">
        <v>172</v>
      </c>
      <c r="C17" s="111"/>
      <c r="D17" s="111"/>
      <c r="F17" s="29">
        <f>1*' D8+9 běh'!D28</f>
        <v>9.65</v>
      </c>
      <c r="G17" s="30">
        <f>1*'D8+9 hod'!D28</f>
        <v>26.5</v>
      </c>
      <c r="H17" s="31">
        <f>1*'D8+9 skok'!D28</f>
        <v>3.6</v>
      </c>
    </row>
    <row r="18" spans="1:8" ht="33" customHeight="1" thickBot="1">
      <c r="A18" s="3" t="s">
        <v>5</v>
      </c>
      <c r="B18" s="111" t="s">
        <v>186</v>
      </c>
      <c r="C18" s="111"/>
      <c r="D18" s="111"/>
      <c r="F18" s="29">
        <f>1*'CH8+9 běh60 '!D11</f>
        <v>8.17</v>
      </c>
      <c r="G18" s="30">
        <f>1*'CH8+9 hod '!D11</f>
        <v>55</v>
      </c>
      <c r="H18" s="31">
        <f>1*'CH8+9 skok'!D11</f>
        <v>4.68</v>
      </c>
    </row>
    <row r="19" spans="1:8" ht="33" customHeight="1" thickBot="1">
      <c r="A19" s="3" t="s">
        <v>6</v>
      </c>
      <c r="B19" s="111" t="s">
        <v>187</v>
      </c>
      <c r="C19" s="111"/>
      <c r="D19" s="111"/>
      <c r="F19" s="32">
        <f>1*'CH8+9 běh60 '!D28</f>
        <v>8</v>
      </c>
      <c r="G19" s="33">
        <f>1*'CH8+9 hod '!D28</f>
        <v>33.1</v>
      </c>
      <c r="H19" s="34">
        <f>1*'CH8+9 skok'!D28</f>
        <v>4.46</v>
      </c>
    </row>
    <row r="20" spans="5:8" ht="33" customHeight="1" thickBot="1">
      <c r="E20" s="3" t="s">
        <v>11</v>
      </c>
      <c r="F20" s="4">
        <f>SUM(F16,F17,F18,F19)</f>
        <v>35.730000000000004</v>
      </c>
      <c r="G20" s="4">
        <f>SUM(G16,G17,G18,G19)</f>
        <v>148.4</v>
      </c>
      <c r="H20" s="4">
        <f>SUM(H16,H17,H18,H19)</f>
        <v>16.42</v>
      </c>
    </row>
    <row r="21" spans="5:8" ht="33" customHeight="1" thickBot="1">
      <c r="E21" s="3" t="s">
        <v>12</v>
      </c>
      <c r="F21" s="6"/>
      <c r="G21" s="6"/>
      <c r="H21" s="6"/>
    </row>
    <row r="22" spans="1:8" ht="33" customHeight="1" thickBot="1">
      <c r="A22" s="10" t="s">
        <v>52</v>
      </c>
      <c r="B22" s="46">
        <v>36.81</v>
      </c>
      <c r="C22" s="21" t="s">
        <v>13</v>
      </c>
      <c r="D22" s="4"/>
      <c r="F22" s="104" t="s">
        <v>15</v>
      </c>
      <c r="G22" s="105"/>
      <c r="H22" s="9">
        <f>SUM(D22,F21,G21,H21)</f>
        <v>0</v>
      </c>
    </row>
    <row r="23" spans="7:8" ht="33" customHeight="1" thickBot="1">
      <c r="G23" s="7" t="s">
        <v>12</v>
      </c>
      <c r="H23" s="8"/>
    </row>
  </sheetData>
  <sheetProtection/>
  <mergeCells count="16">
    <mergeCell ref="B18:D18"/>
    <mergeCell ref="B19:D19"/>
    <mergeCell ref="B7:D7"/>
    <mergeCell ref="B8:D8"/>
    <mergeCell ref="B16:D16"/>
    <mergeCell ref="B17:D17"/>
    <mergeCell ref="F22:G22"/>
    <mergeCell ref="B1:D1"/>
    <mergeCell ref="F1:G1"/>
    <mergeCell ref="A3:B3"/>
    <mergeCell ref="C3:D3"/>
    <mergeCell ref="F11:G11"/>
    <mergeCell ref="A14:B14"/>
    <mergeCell ref="C14:D14"/>
    <mergeCell ref="B5:D5"/>
    <mergeCell ref="B6:D6"/>
  </mergeCells>
  <printOptions/>
  <pageMargins left="0.25" right="0.28" top="0.56" bottom="0.56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3">
      <selection activeCell="B22" sqref="B22"/>
    </sheetView>
  </sheetViews>
  <sheetFormatPr defaultColWidth="9.140625" defaultRowHeight="15"/>
  <cols>
    <col min="1" max="1" width="13.421875" style="0" customWidth="1"/>
    <col min="2" max="8" width="11.8515625" style="0" customWidth="1"/>
  </cols>
  <sheetData>
    <row r="1" spans="1:8" ht="33" customHeight="1" thickBot="1">
      <c r="A1" s="2" t="s">
        <v>0</v>
      </c>
      <c r="B1" s="106" t="s">
        <v>35</v>
      </c>
      <c r="C1" s="106"/>
      <c r="D1" s="106"/>
      <c r="E1" s="1" t="s">
        <v>1</v>
      </c>
      <c r="F1" s="106" t="s">
        <v>33</v>
      </c>
      <c r="G1" s="106"/>
      <c r="H1" s="1"/>
    </row>
    <row r="2" spans="1:8" ht="33" customHeight="1">
      <c r="A2" s="2"/>
      <c r="B2" s="17"/>
      <c r="C2" s="17"/>
      <c r="D2" s="17"/>
      <c r="E2" s="1"/>
      <c r="F2" s="1"/>
      <c r="G2" s="1"/>
      <c r="H2" s="1"/>
    </row>
    <row r="3" spans="1:8" ht="33" customHeight="1" thickBot="1">
      <c r="A3" s="107" t="s">
        <v>34</v>
      </c>
      <c r="B3" s="108"/>
      <c r="C3" s="109" t="s">
        <v>36</v>
      </c>
      <c r="D3" s="109"/>
      <c r="E3" s="1"/>
      <c r="F3" s="1"/>
      <c r="G3" s="1"/>
      <c r="H3" s="1"/>
    </row>
    <row r="4" spans="1:8" ht="33" customHeight="1">
      <c r="A4" s="1" t="s">
        <v>2</v>
      </c>
      <c r="E4" s="1" t="s">
        <v>7</v>
      </c>
      <c r="F4" s="18" t="s">
        <v>8</v>
      </c>
      <c r="G4" s="19" t="s">
        <v>9</v>
      </c>
      <c r="H4" s="20" t="s">
        <v>10</v>
      </c>
    </row>
    <row r="5" spans="1:8" ht="33" customHeight="1" thickBot="1">
      <c r="A5" s="3" t="s">
        <v>3</v>
      </c>
      <c r="B5" s="110" t="s">
        <v>275</v>
      </c>
      <c r="C5" s="110"/>
      <c r="D5" s="110"/>
      <c r="F5" s="29">
        <v>9.34</v>
      </c>
      <c r="G5" s="30">
        <v>15.9</v>
      </c>
      <c r="H5" s="31">
        <v>149</v>
      </c>
    </row>
    <row r="6" spans="1:8" ht="33" customHeight="1" thickBot="1">
      <c r="A6" s="3" t="s">
        <v>4</v>
      </c>
      <c r="B6" s="111" t="s">
        <v>276</v>
      </c>
      <c r="C6" s="111"/>
      <c r="D6" s="111"/>
      <c r="F6" s="29">
        <v>9.74</v>
      </c>
      <c r="G6" s="30">
        <v>16.5</v>
      </c>
      <c r="H6" s="31">
        <v>160</v>
      </c>
    </row>
    <row r="7" spans="1:8" ht="33" customHeight="1" thickBot="1">
      <c r="A7" s="3" t="s">
        <v>5</v>
      </c>
      <c r="B7" s="111" t="s">
        <v>277</v>
      </c>
      <c r="C7" s="111"/>
      <c r="D7" s="111"/>
      <c r="F7" s="29">
        <v>9.56</v>
      </c>
      <c r="G7" s="30">
        <v>31.55</v>
      </c>
      <c r="H7" s="31">
        <v>155</v>
      </c>
    </row>
    <row r="8" spans="1:8" ht="33" customHeight="1" thickBot="1">
      <c r="A8" s="3" t="s">
        <v>6</v>
      </c>
      <c r="B8" s="111" t="s">
        <v>278</v>
      </c>
      <c r="C8" s="111"/>
      <c r="D8" s="111"/>
      <c r="F8" s="32">
        <v>8.81</v>
      </c>
      <c r="G8" s="33">
        <v>19.23</v>
      </c>
      <c r="H8" s="34">
        <v>162</v>
      </c>
    </row>
    <row r="9" spans="5:8" ht="33" customHeight="1" thickBot="1">
      <c r="E9" s="3" t="s">
        <v>11</v>
      </c>
      <c r="F9" s="4">
        <f>SUM(F5,F6,F7,F8)</f>
        <v>37.45</v>
      </c>
      <c r="G9" s="4">
        <f>SUM(G5,G6,G7,G8)</f>
        <v>83.18</v>
      </c>
      <c r="H9" s="4">
        <f>SUM(H5,H6,H7,H8)</f>
        <v>626</v>
      </c>
    </row>
    <row r="10" spans="5:8" ht="33" customHeight="1" thickBot="1">
      <c r="E10" s="3" t="s">
        <v>12</v>
      </c>
      <c r="F10" s="6"/>
      <c r="G10" s="6"/>
      <c r="H10" s="6"/>
    </row>
    <row r="11" spans="1:8" ht="33" customHeight="1" thickBot="1">
      <c r="A11" s="10" t="s">
        <v>52</v>
      </c>
      <c r="B11" s="45">
        <v>47.74</v>
      </c>
      <c r="C11" s="21" t="s">
        <v>13</v>
      </c>
      <c r="D11" s="4"/>
      <c r="F11" s="104" t="s">
        <v>15</v>
      </c>
      <c r="G11" s="105"/>
      <c r="H11">
        <f>SUM(D11,F10,G10,H10)</f>
        <v>0</v>
      </c>
    </row>
    <row r="12" spans="1:8" ht="33" customHeight="1" thickBot="1">
      <c r="A12" t="s">
        <v>14</v>
      </c>
      <c r="G12" s="7" t="s">
        <v>12</v>
      </c>
      <c r="H12" s="8"/>
    </row>
    <row r="13" spans="1:8" ht="33" customHeight="1">
      <c r="A13" s="2"/>
      <c r="B13" s="17"/>
      <c r="C13" s="17"/>
      <c r="D13" s="17"/>
      <c r="E13" s="1"/>
      <c r="F13" s="17"/>
      <c r="G13" s="17"/>
      <c r="H13" s="5"/>
    </row>
    <row r="14" spans="1:8" ht="33" customHeight="1" thickBot="1">
      <c r="A14" s="107" t="s">
        <v>34</v>
      </c>
      <c r="B14" s="107"/>
      <c r="C14" s="109" t="s">
        <v>37</v>
      </c>
      <c r="D14" s="109"/>
      <c r="E14" s="1"/>
      <c r="F14" s="1"/>
      <c r="G14" s="1"/>
      <c r="H14" s="1"/>
    </row>
    <row r="15" spans="1:8" ht="33" customHeight="1">
      <c r="A15" s="1" t="s">
        <v>2</v>
      </c>
      <c r="E15" s="1" t="s">
        <v>7</v>
      </c>
      <c r="F15" s="18" t="s">
        <v>8</v>
      </c>
      <c r="G15" s="19" t="s">
        <v>9</v>
      </c>
      <c r="H15" s="20" t="s">
        <v>10</v>
      </c>
    </row>
    <row r="16" spans="1:8" ht="33" customHeight="1" thickBot="1">
      <c r="A16" s="3" t="s">
        <v>3</v>
      </c>
      <c r="B16" s="110" t="s">
        <v>279</v>
      </c>
      <c r="C16" s="110"/>
      <c r="D16" s="110"/>
      <c r="F16" s="29">
        <v>9.65</v>
      </c>
      <c r="G16" s="30">
        <v>22.21</v>
      </c>
      <c r="H16" s="31">
        <v>134</v>
      </c>
    </row>
    <row r="17" spans="1:8" ht="33" customHeight="1" thickBot="1">
      <c r="A17" s="3" t="s">
        <v>4</v>
      </c>
      <c r="B17" s="111" t="s">
        <v>280</v>
      </c>
      <c r="C17" s="111"/>
      <c r="D17" s="111"/>
      <c r="F17" s="29">
        <v>9.27</v>
      </c>
      <c r="G17" s="30">
        <v>18.12</v>
      </c>
      <c r="H17" s="31">
        <v>161</v>
      </c>
    </row>
    <row r="18" spans="1:8" ht="33" customHeight="1" thickBot="1">
      <c r="A18" s="3" t="s">
        <v>5</v>
      </c>
      <c r="B18" s="111" t="s">
        <v>282</v>
      </c>
      <c r="C18" s="111"/>
      <c r="D18" s="111"/>
      <c r="F18" s="29">
        <v>8.85</v>
      </c>
      <c r="G18" s="30">
        <v>33.7</v>
      </c>
      <c r="H18" s="31">
        <v>178</v>
      </c>
    </row>
    <row r="19" spans="1:8" ht="33" customHeight="1" thickBot="1">
      <c r="A19" s="3" t="s">
        <v>6</v>
      </c>
      <c r="B19" s="111" t="s">
        <v>281</v>
      </c>
      <c r="C19" s="111"/>
      <c r="D19" s="111"/>
      <c r="F19" s="32">
        <v>8.45</v>
      </c>
      <c r="G19" s="33">
        <v>34.45</v>
      </c>
      <c r="H19" s="34">
        <v>168</v>
      </c>
    </row>
    <row r="20" spans="5:8" ht="33" customHeight="1" thickBot="1">
      <c r="E20" s="3" t="s">
        <v>11</v>
      </c>
      <c r="F20" s="4">
        <f>SUM(F16,F17,F18,F19)</f>
        <v>36.22</v>
      </c>
      <c r="G20" s="4">
        <f>SUM(G16,G17,G18,G19)</f>
        <v>108.48</v>
      </c>
      <c r="H20" s="4">
        <f>SUM(H16,H17,H18,H19)</f>
        <v>641</v>
      </c>
    </row>
    <row r="21" spans="5:8" ht="33" customHeight="1" thickBot="1">
      <c r="E21" s="3" t="s">
        <v>12</v>
      </c>
      <c r="F21" s="6"/>
      <c r="G21" s="6"/>
      <c r="H21" s="6"/>
    </row>
    <row r="22" spans="1:8" ht="33" customHeight="1" thickBot="1">
      <c r="A22" s="10" t="s">
        <v>52</v>
      </c>
      <c r="B22" s="45">
        <v>43.15</v>
      </c>
      <c r="C22" s="21" t="s">
        <v>13</v>
      </c>
      <c r="D22" s="4"/>
      <c r="F22" s="104" t="s">
        <v>15</v>
      </c>
      <c r="G22" s="105"/>
      <c r="H22" s="9">
        <f>SUM(D22,F21,G21,H21)</f>
        <v>0</v>
      </c>
    </row>
    <row r="23" spans="7:8" ht="33" customHeight="1" thickBot="1">
      <c r="G23" s="7" t="s">
        <v>12</v>
      </c>
      <c r="H23" s="8"/>
    </row>
  </sheetData>
  <sheetProtection/>
  <mergeCells count="16">
    <mergeCell ref="F22:G22"/>
    <mergeCell ref="B1:D1"/>
    <mergeCell ref="F1:G1"/>
    <mergeCell ref="A3:B3"/>
    <mergeCell ref="C3:D3"/>
    <mergeCell ref="F11:G11"/>
    <mergeCell ref="A14:B14"/>
    <mergeCell ref="C14:D14"/>
    <mergeCell ref="B5:D5"/>
    <mergeCell ref="B6:D6"/>
    <mergeCell ref="B18:D18"/>
    <mergeCell ref="B19:D19"/>
    <mergeCell ref="B7:D7"/>
    <mergeCell ref="B8:D8"/>
    <mergeCell ref="B16:D16"/>
    <mergeCell ref="B17:D17"/>
  </mergeCells>
  <printOptions/>
  <pageMargins left="0.25" right="0.28" top="0.59" bottom="0.27" header="0.4921259845" footer="0.2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34">
      <selection activeCell="B22" sqref="B22"/>
    </sheetView>
  </sheetViews>
  <sheetFormatPr defaultColWidth="9.140625" defaultRowHeight="15"/>
  <cols>
    <col min="1" max="1" width="13.421875" style="0" customWidth="1"/>
    <col min="2" max="8" width="11.8515625" style="0" customWidth="1"/>
  </cols>
  <sheetData>
    <row r="1" spans="1:8" ht="33" customHeight="1" thickBot="1">
      <c r="A1" s="2" t="s">
        <v>0</v>
      </c>
      <c r="B1" s="106" t="s">
        <v>35</v>
      </c>
      <c r="C1" s="106"/>
      <c r="D1" s="106"/>
      <c r="E1" s="1" t="s">
        <v>1</v>
      </c>
      <c r="F1" s="106" t="s">
        <v>38</v>
      </c>
      <c r="G1" s="106"/>
      <c r="H1" s="1"/>
    </row>
    <row r="2" spans="1:8" ht="33" customHeight="1">
      <c r="A2" s="2"/>
      <c r="B2" s="17"/>
      <c r="C2" s="17"/>
      <c r="D2" s="17"/>
      <c r="E2" s="1"/>
      <c r="F2" s="1"/>
      <c r="G2" s="1"/>
      <c r="H2" s="1"/>
    </row>
    <row r="3" spans="1:8" ht="33" customHeight="1" thickBot="1">
      <c r="A3" s="107" t="s">
        <v>34</v>
      </c>
      <c r="B3" s="108"/>
      <c r="C3" s="109" t="s">
        <v>39</v>
      </c>
      <c r="D3" s="109"/>
      <c r="E3" s="1"/>
      <c r="F3" s="1"/>
      <c r="G3" s="1"/>
      <c r="H3" s="1"/>
    </row>
    <row r="4" spans="1:8" ht="33" customHeight="1">
      <c r="A4" s="1" t="s">
        <v>2</v>
      </c>
      <c r="E4" s="1" t="s">
        <v>7</v>
      </c>
      <c r="F4" s="18" t="s">
        <v>8</v>
      </c>
      <c r="G4" s="19" t="s">
        <v>9</v>
      </c>
      <c r="H4" s="20" t="s">
        <v>10</v>
      </c>
    </row>
    <row r="5" spans="1:8" ht="33" customHeight="1" thickBot="1">
      <c r="A5" s="3" t="s">
        <v>3</v>
      </c>
      <c r="B5" s="110" t="s">
        <v>234</v>
      </c>
      <c r="C5" s="110"/>
      <c r="D5" s="110"/>
      <c r="F5" s="29">
        <f>1*'D6+7 běh'!D12</f>
        <v>9.78</v>
      </c>
      <c r="G5" s="30">
        <f>1*'D6+7 hod'!D12</f>
        <v>20.7</v>
      </c>
      <c r="H5" s="31">
        <f>1*'D6+7 skok'!D12</f>
        <v>3.22</v>
      </c>
    </row>
    <row r="6" spans="1:8" ht="33" customHeight="1" thickBot="1">
      <c r="A6" s="3" t="s">
        <v>4</v>
      </c>
      <c r="B6" s="111" t="s">
        <v>199</v>
      </c>
      <c r="C6" s="111"/>
      <c r="D6" s="111"/>
      <c r="F6" s="29">
        <f>1*'D6+7 běh'!D29</f>
        <v>9.48</v>
      </c>
      <c r="G6" s="30">
        <f>1*'D6+7 hod'!D29</f>
        <v>30.7</v>
      </c>
      <c r="H6" s="31">
        <f>1*'D6+7 skok'!D29</f>
        <v>3.58</v>
      </c>
    </row>
    <row r="7" spans="1:8" ht="33" customHeight="1" thickBot="1">
      <c r="A7" s="3" t="s">
        <v>5</v>
      </c>
      <c r="B7" s="111" t="s">
        <v>195</v>
      </c>
      <c r="C7" s="111"/>
      <c r="D7" s="111"/>
      <c r="F7" s="29">
        <f>1*' CH6+7 běh'!D12</f>
        <v>8.73</v>
      </c>
      <c r="G7" s="30">
        <f>1*'CH6+7 hod'!D12</f>
        <v>43.1</v>
      </c>
      <c r="H7" s="31">
        <f>1*'CH6+7 skok'!D12</f>
        <v>3.61</v>
      </c>
    </row>
    <row r="8" spans="1:8" ht="33" customHeight="1" thickBot="1">
      <c r="A8" s="3" t="s">
        <v>6</v>
      </c>
      <c r="B8" s="111" t="s">
        <v>196</v>
      </c>
      <c r="C8" s="111"/>
      <c r="D8" s="111"/>
      <c r="F8" s="32">
        <f>1*' CH6+7 běh'!D29</f>
        <v>8.05</v>
      </c>
      <c r="G8" s="33">
        <f>1*'CH6+7 hod'!D29</f>
        <v>34.4</v>
      </c>
      <c r="H8" s="34">
        <f>1*'CH6+7 skok'!D29</f>
        <v>4.03</v>
      </c>
    </row>
    <row r="9" spans="5:8" ht="33" customHeight="1" thickBot="1">
      <c r="E9" s="3" t="s">
        <v>11</v>
      </c>
      <c r="F9" s="4">
        <f>SUM(F5,F6,F7,F8)</f>
        <v>36.04</v>
      </c>
      <c r="G9" s="4">
        <f>SUM(G5,G6,G7,G8)</f>
        <v>128.9</v>
      </c>
      <c r="H9" s="4">
        <f>SUM(H5,H6,H7,H8)</f>
        <v>14.440000000000001</v>
      </c>
    </row>
    <row r="10" spans="5:8" ht="33" customHeight="1" thickBot="1">
      <c r="E10" s="3" t="s">
        <v>12</v>
      </c>
      <c r="F10" s="6"/>
      <c r="G10" s="6"/>
      <c r="H10" s="6"/>
    </row>
    <row r="11" spans="1:8" ht="33" customHeight="1" thickBot="1">
      <c r="A11" s="10" t="s">
        <v>52</v>
      </c>
      <c r="B11" s="45">
        <v>37.6</v>
      </c>
      <c r="C11" s="21" t="s">
        <v>13</v>
      </c>
      <c r="D11" s="4"/>
      <c r="F11" s="104" t="s">
        <v>15</v>
      </c>
      <c r="G11" s="105"/>
      <c r="H11">
        <f>SUM(D11,F10,G10,H10)</f>
        <v>0</v>
      </c>
    </row>
    <row r="12" spans="1:8" ht="33" customHeight="1" thickBot="1">
      <c r="A12" t="s">
        <v>14</v>
      </c>
      <c r="G12" s="7" t="s">
        <v>12</v>
      </c>
      <c r="H12" s="8"/>
    </row>
    <row r="13" spans="1:8" ht="33" customHeight="1">
      <c r="A13" s="2"/>
      <c r="B13" s="17"/>
      <c r="C13" s="17"/>
      <c r="D13" s="17"/>
      <c r="E13" s="1"/>
      <c r="F13" s="17"/>
      <c r="G13" s="17"/>
      <c r="H13" s="5"/>
    </row>
    <row r="14" spans="1:8" ht="33" customHeight="1" thickBot="1">
      <c r="A14" s="107" t="s">
        <v>34</v>
      </c>
      <c r="B14" s="107"/>
      <c r="C14" s="109" t="s">
        <v>40</v>
      </c>
      <c r="D14" s="109"/>
      <c r="E14" s="1"/>
      <c r="F14" s="1"/>
      <c r="G14" s="1"/>
      <c r="H14" s="1"/>
    </row>
    <row r="15" spans="1:8" ht="33" customHeight="1">
      <c r="A15" s="1" t="s">
        <v>2</v>
      </c>
      <c r="E15" s="1" t="s">
        <v>7</v>
      </c>
      <c r="F15" s="18" t="s">
        <v>8</v>
      </c>
      <c r="G15" s="19" t="s">
        <v>9</v>
      </c>
      <c r="H15" s="20" t="s">
        <v>10</v>
      </c>
    </row>
    <row r="16" spans="1:8" ht="33" customHeight="1" thickBot="1">
      <c r="A16" s="3" t="s">
        <v>3</v>
      </c>
      <c r="B16" s="110" t="s">
        <v>197</v>
      </c>
      <c r="C16" s="110"/>
      <c r="D16" s="110"/>
      <c r="F16" s="29">
        <f>1*' D8+9 běh'!D12</f>
        <v>10.63</v>
      </c>
      <c r="G16" s="30">
        <f>1*'D8+9 hod'!D12</f>
        <v>38.5</v>
      </c>
      <c r="H16" s="31">
        <f>1*'D8+9 skok'!D12</f>
        <v>3.42</v>
      </c>
    </row>
    <row r="17" spans="1:8" ht="33" customHeight="1" thickBot="1">
      <c r="A17" s="3" t="s">
        <v>4</v>
      </c>
      <c r="B17" s="111" t="s">
        <v>198</v>
      </c>
      <c r="C17" s="111"/>
      <c r="D17" s="111"/>
      <c r="F17" s="29">
        <f>1*' D8+9 běh'!D29</f>
        <v>9.62</v>
      </c>
      <c r="G17" s="30">
        <f>1*'D8+9 hod'!D29</f>
        <v>45.8</v>
      </c>
      <c r="H17" s="31">
        <f>1*'D8+9 skok'!D29</f>
        <v>3.76</v>
      </c>
    </row>
    <row r="18" spans="1:8" ht="33" customHeight="1" thickBot="1">
      <c r="A18" s="3" t="s">
        <v>5</v>
      </c>
      <c r="B18" s="111" t="s">
        <v>283</v>
      </c>
      <c r="C18" s="111"/>
      <c r="D18" s="111"/>
      <c r="F18" s="29">
        <f>1*'CH8+9 běh60 '!D12</f>
        <v>8.93</v>
      </c>
      <c r="G18" s="30">
        <f>1*'CH8+9 hod '!D12</f>
        <v>43.2</v>
      </c>
      <c r="H18" s="31">
        <f>1*'CH8+9 skok'!D12</f>
        <v>3.61</v>
      </c>
    </row>
    <row r="19" spans="1:8" ht="33" customHeight="1" thickBot="1">
      <c r="A19" s="3" t="s">
        <v>6</v>
      </c>
      <c r="B19" s="111" t="s">
        <v>194</v>
      </c>
      <c r="C19" s="111"/>
      <c r="D19" s="111"/>
      <c r="F19" s="32">
        <f>1*'CH8+9 běh60 '!D29</f>
        <v>8.01</v>
      </c>
      <c r="G19" s="33">
        <f>1*'CH8+9 hod '!D29</f>
        <v>42.1</v>
      </c>
      <c r="H19" s="34">
        <f>1*'CH8+9 skok'!D29</f>
        <v>4.38</v>
      </c>
    </row>
    <row r="20" spans="5:8" ht="33" customHeight="1" thickBot="1">
      <c r="E20" s="3" t="s">
        <v>11</v>
      </c>
      <c r="F20" s="4">
        <f>SUM(F16,F17,F18,F19)</f>
        <v>37.19</v>
      </c>
      <c r="G20" s="4">
        <f>SUM(G16,G17,G18,G19)</f>
        <v>169.6</v>
      </c>
      <c r="H20" s="4">
        <f>SUM(H16,H17,H18,H19)</f>
        <v>15.169999999999998</v>
      </c>
    </row>
    <row r="21" spans="5:8" ht="33" customHeight="1" thickBot="1">
      <c r="E21" s="3" t="s">
        <v>12</v>
      </c>
      <c r="F21" s="6"/>
      <c r="G21" s="6"/>
      <c r="H21" s="6"/>
    </row>
    <row r="22" spans="1:8" ht="33" customHeight="1" thickBot="1">
      <c r="A22" s="10" t="s">
        <v>52</v>
      </c>
      <c r="B22" s="45">
        <v>37.15</v>
      </c>
      <c r="C22" s="21" t="s">
        <v>13</v>
      </c>
      <c r="D22" s="4"/>
      <c r="F22" s="104" t="s">
        <v>15</v>
      </c>
      <c r="G22" s="105"/>
      <c r="H22" s="9">
        <f>SUM(D22,F21,G21,H21)</f>
        <v>0</v>
      </c>
    </row>
    <row r="23" spans="7:8" ht="33" customHeight="1" thickBot="1">
      <c r="G23" s="7" t="s">
        <v>12</v>
      </c>
      <c r="H23" s="8"/>
    </row>
  </sheetData>
  <sheetProtection/>
  <mergeCells count="16">
    <mergeCell ref="F22:G22"/>
    <mergeCell ref="B1:D1"/>
    <mergeCell ref="F1:G1"/>
    <mergeCell ref="A3:B3"/>
    <mergeCell ref="C3:D3"/>
    <mergeCell ref="F11:G11"/>
    <mergeCell ref="A14:B14"/>
    <mergeCell ref="C14:D14"/>
    <mergeCell ref="B5:D5"/>
    <mergeCell ref="B6:D6"/>
    <mergeCell ref="B18:D18"/>
    <mergeCell ref="B19:D19"/>
    <mergeCell ref="B7:D7"/>
    <mergeCell ref="B8:D8"/>
    <mergeCell ref="B16:D16"/>
    <mergeCell ref="B17:D17"/>
  </mergeCells>
  <printOptions/>
  <pageMargins left="0.25" right="0.28" top="0.59" bottom="0.3" header="0.4921259845" footer="0.21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3">
      <selection activeCell="A23" sqref="A23:N44"/>
    </sheetView>
  </sheetViews>
  <sheetFormatPr defaultColWidth="9.140625" defaultRowHeight="15"/>
  <cols>
    <col min="1" max="1" width="21.57421875" style="0" customWidth="1"/>
    <col min="2" max="2" width="5.140625" style="0" customWidth="1"/>
    <col min="3" max="3" width="9.8515625" style="0" customWidth="1"/>
    <col min="4" max="4" width="9.8515625" style="36" customWidth="1"/>
    <col min="5" max="5" width="9.8515625" style="0" customWidth="1"/>
    <col min="6" max="6" width="9.8515625" style="36" customWidth="1"/>
    <col min="7" max="7" width="9.8515625" style="0" customWidth="1"/>
    <col min="8" max="8" width="9.8515625" style="36" customWidth="1"/>
    <col min="9" max="9" width="9.8515625" style="0" customWidth="1"/>
    <col min="10" max="10" width="9.8515625" style="36" customWidth="1"/>
    <col min="13" max="14" width="9.00390625" style="0" customWidth="1"/>
  </cols>
  <sheetData>
    <row r="1" spans="1:14" ht="25.5" customHeight="1">
      <c r="A1" s="122" t="s">
        <v>25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25.5" customHeight="1" thickBo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2" ht="26.25" customHeight="1" thickBot="1">
      <c r="A3" s="12" t="s">
        <v>17</v>
      </c>
      <c r="B3" s="13" t="s">
        <v>14</v>
      </c>
      <c r="C3" s="119" t="s">
        <v>18</v>
      </c>
      <c r="D3" s="119"/>
      <c r="E3" s="119" t="s">
        <v>20</v>
      </c>
      <c r="F3" s="119"/>
      <c r="G3" s="119" t="s">
        <v>19</v>
      </c>
      <c r="H3" s="119"/>
      <c r="I3" s="119" t="s">
        <v>21</v>
      </c>
      <c r="J3" s="119"/>
      <c r="K3" s="120" t="s">
        <v>22</v>
      </c>
      <c r="L3" s="121"/>
    </row>
    <row r="4" spans="1:14" ht="26.25" customHeight="1" thickBot="1">
      <c r="A4" s="14" t="s">
        <v>16</v>
      </c>
      <c r="B4" s="15"/>
      <c r="C4" s="16" t="s">
        <v>28</v>
      </c>
      <c r="D4" s="35" t="s">
        <v>29</v>
      </c>
      <c r="E4" s="16" t="s">
        <v>28</v>
      </c>
      <c r="F4" s="35" t="s">
        <v>29</v>
      </c>
      <c r="G4" s="16" t="s">
        <v>28</v>
      </c>
      <c r="H4" s="35" t="s">
        <v>29</v>
      </c>
      <c r="I4" s="16" t="s">
        <v>28</v>
      </c>
      <c r="J4" s="35" t="s">
        <v>29</v>
      </c>
      <c r="K4" s="44" t="s">
        <v>24</v>
      </c>
      <c r="L4" s="38" t="s">
        <v>23</v>
      </c>
      <c r="M4" s="42" t="s">
        <v>24</v>
      </c>
      <c r="N4" s="43" t="s">
        <v>23</v>
      </c>
    </row>
    <row r="5" spans="1:14" ht="21" customHeight="1">
      <c r="A5" s="123" t="s">
        <v>48</v>
      </c>
      <c r="B5" s="22" t="s">
        <v>26</v>
      </c>
      <c r="C5" s="47">
        <f>SUM('LUŽE ml'!F5,'LUŽE ml'!F6,'LUŽE ml'!F7,'LUŽE ml'!F8)</f>
        <v>36.96</v>
      </c>
      <c r="D5" s="55">
        <v>1</v>
      </c>
      <c r="E5" s="47">
        <f>SUM('LUŽE ml'!G5,'LUŽE ml'!G6,'LUŽE ml'!G7,'LUŽE ml'!G8)</f>
        <v>75.94</v>
      </c>
      <c r="F5" s="55">
        <v>4</v>
      </c>
      <c r="G5" s="47">
        <f>SUM('LUŽE ml'!H5,'LUŽE ml'!H6,'LUŽE ml'!H7,'LUŽE ml'!H8)</f>
        <v>604</v>
      </c>
      <c r="H5" s="55">
        <v>4</v>
      </c>
      <c r="I5" s="47">
        <f>SUM('LUŽE ml'!B11)</f>
        <v>48.11</v>
      </c>
      <c r="J5" s="55">
        <v>5</v>
      </c>
      <c r="K5" s="40">
        <f>SUM(D5,F5,H5,J5)</f>
        <v>14</v>
      </c>
      <c r="L5" s="61">
        <v>3</v>
      </c>
      <c r="M5" s="114">
        <f>SUM(L5,L6)</f>
        <v>8</v>
      </c>
      <c r="N5" s="115">
        <v>4</v>
      </c>
    </row>
    <row r="6" spans="1:14" ht="21" customHeight="1" thickBot="1">
      <c r="A6" s="113"/>
      <c r="B6" s="23" t="s">
        <v>27</v>
      </c>
      <c r="C6" s="50">
        <f>SUM('LUŽE ml'!F16,'LUŽE ml'!F17,'LUŽE ml'!F18,'LUŽE ml'!F19)</f>
        <v>35.64</v>
      </c>
      <c r="D6" s="56">
        <v>5</v>
      </c>
      <c r="E6" s="50">
        <f>SUM('LUŽE ml'!G16,'LUŽE ml'!G17,'LUŽE ml'!G18,'LUŽE ml'!G19)</f>
        <v>100.81</v>
      </c>
      <c r="F6" s="56">
        <v>6</v>
      </c>
      <c r="G6" s="50">
        <f>SUM('LUŽE ml'!H16,'LUŽE ml'!H17,'LUŽE ml'!H18,'LUŽE ml'!H19)</f>
        <v>664</v>
      </c>
      <c r="H6" s="56">
        <v>7</v>
      </c>
      <c r="I6" s="50">
        <f>SUM('LUŽE ml'!B22)</f>
        <v>41.34</v>
      </c>
      <c r="J6" s="56">
        <v>2</v>
      </c>
      <c r="K6" s="69">
        <f>SUM(D6,F6,H6,J6)</f>
        <v>20</v>
      </c>
      <c r="L6" s="72">
        <v>5</v>
      </c>
      <c r="M6" s="114"/>
      <c r="N6" s="115"/>
    </row>
    <row r="7" spans="1:14" ht="21" customHeight="1">
      <c r="A7" s="112" t="s">
        <v>49</v>
      </c>
      <c r="B7" s="24" t="s">
        <v>26</v>
      </c>
      <c r="C7" s="48">
        <f>SUM('CHROU ml'!F5,'CHROU ml'!F6,'CHROU ml'!F7,'CHROU ml'!F8)</f>
        <v>40.84</v>
      </c>
      <c r="D7" s="57">
        <v>8</v>
      </c>
      <c r="E7" s="48">
        <f>SUM('CHROU ml'!G5,'CHROU ml'!G6,'CHROU ml'!G7,'CHROU ml'!G8)</f>
        <v>85.78</v>
      </c>
      <c r="F7" s="57">
        <v>2</v>
      </c>
      <c r="G7" s="48">
        <f>SUM('CHROU ml'!H5,'CHROU ml'!H6,'CHROU ml'!H7,'CHROU ml'!H8)</f>
        <v>585</v>
      </c>
      <c r="H7" s="57">
        <v>7</v>
      </c>
      <c r="I7" s="48">
        <f>SUM('CHROU ml'!B11)</f>
        <v>48.81</v>
      </c>
      <c r="J7" s="57">
        <v>8</v>
      </c>
      <c r="K7" s="39">
        <f aca="true" t="shared" si="0" ref="K7:K22">SUM(D7,F7,H7,J7)</f>
        <v>25</v>
      </c>
      <c r="L7" s="63">
        <v>6</v>
      </c>
      <c r="M7" s="114">
        <f>SUM(L7,L8)</f>
        <v>9</v>
      </c>
      <c r="N7" s="115">
        <v>6</v>
      </c>
    </row>
    <row r="8" spans="1:14" ht="21" customHeight="1" thickBot="1">
      <c r="A8" s="112"/>
      <c r="B8" s="25" t="s">
        <v>27</v>
      </c>
      <c r="C8" s="51">
        <f>SUM('CHROU ml'!F16,'CHROU ml'!F17,'CHROU ml'!F18,'CHROU ml'!F19)</f>
        <v>34.93</v>
      </c>
      <c r="D8" s="58">
        <v>3</v>
      </c>
      <c r="E8" s="51">
        <f>SUM('CHROU ml'!G16,'CHROU ml'!G17,'CHROU ml'!G18,'CHROU ml'!G19)</f>
        <v>105.6</v>
      </c>
      <c r="F8" s="58">
        <v>4</v>
      </c>
      <c r="G8" s="51">
        <f>SUM('CHROU ml'!H16,'CHROU ml'!H17,'CHROU ml'!H18,'CHROU ml'!H19)</f>
        <v>724</v>
      </c>
      <c r="H8" s="58">
        <v>1</v>
      </c>
      <c r="I8" s="51">
        <f>SUM('CHROU ml'!B22)</f>
        <v>42.85</v>
      </c>
      <c r="J8" s="58">
        <v>5</v>
      </c>
      <c r="K8" s="69">
        <f t="shared" si="0"/>
        <v>13</v>
      </c>
      <c r="L8" s="73">
        <v>3</v>
      </c>
      <c r="M8" s="114"/>
      <c r="N8" s="115"/>
    </row>
    <row r="9" spans="1:14" ht="21" customHeight="1">
      <c r="A9" s="123" t="s">
        <v>50</v>
      </c>
      <c r="B9" s="22" t="s">
        <v>26</v>
      </c>
      <c r="C9" s="47">
        <f>SUM('DAŠ ml'!F5,'DAŠ ml'!F6,'DAŠ ml'!F7,'DAŠ ml'!F8)</f>
        <v>41.07000000000001</v>
      </c>
      <c r="D9" s="55">
        <v>9</v>
      </c>
      <c r="E9" s="47">
        <f>SUM('DAŠ ml'!G5,'DAŠ ml'!G6,'DAŠ ml'!G7,'DAŠ ml'!G8)</f>
        <v>63.489999999999995</v>
      </c>
      <c r="F9" s="55">
        <v>7</v>
      </c>
      <c r="G9" s="47">
        <f>SUM('DAŠ ml'!H5,'DAŠ ml'!H6,'DAŠ ml'!H7,'DAŠ ml'!H8)</f>
        <v>595</v>
      </c>
      <c r="H9" s="55">
        <v>5</v>
      </c>
      <c r="I9" s="47">
        <f>SUM('DAŠ ml'!B11)</f>
        <v>49.82</v>
      </c>
      <c r="J9" s="55">
        <v>9</v>
      </c>
      <c r="K9" s="39">
        <f t="shared" si="0"/>
        <v>30</v>
      </c>
      <c r="L9" s="61">
        <v>9</v>
      </c>
      <c r="M9" s="114">
        <f>SUM(L9,L10)</f>
        <v>17</v>
      </c>
      <c r="N9" s="115">
        <v>9</v>
      </c>
    </row>
    <row r="10" spans="1:14" ht="21" customHeight="1" thickBot="1">
      <c r="A10" s="113"/>
      <c r="B10" s="23" t="s">
        <v>27</v>
      </c>
      <c r="C10" s="50">
        <f>SUM('DAŠ ml'!F16,'DAŠ ml'!F17,'DAŠ ml'!F18,'DAŠ ml'!F19)</f>
        <v>35.88</v>
      </c>
      <c r="D10" s="56">
        <v>6</v>
      </c>
      <c r="E10" s="50">
        <f>SUM('DAŠ ml'!G16,'DAŠ ml'!G17,'DAŠ ml'!G18,'DAŠ ml'!G19)</f>
        <v>83.76</v>
      </c>
      <c r="F10" s="56">
        <v>8</v>
      </c>
      <c r="G10" s="50">
        <f>SUM('DAŠ ml'!H16,'DAŠ ml'!H17,'DAŠ ml'!H18,'DAŠ ml'!H19)</f>
        <v>666</v>
      </c>
      <c r="H10" s="56">
        <v>6</v>
      </c>
      <c r="I10" s="50">
        <f>SUM('DAŠ ml'!B22)</f>
        <v>43.19</v>
      </c>
      <c r="J10" s="56">
        <v>8</v>
      </c>
      <c r="K10" s="69">
        <f t="shared" si="0"/>
        <v>28</v>
      </c>
      <c r="L10" s="72">
        <v>8</v>
      </c>
      <c r="M10" s="114"/>
      <c r="N10" s="115"/>
    </row>
    <row r="11" spans="1:14" ht="21" customHeight="1">
      <c r="A11" s="112" t="s">
        <v>53</v>
      </c>
      <c r="B11" s="24" t="s">
        <v>26</v>
      </c>
      <c r="C11" s="48">
        <f>SUM('CHRAST ml'!F5,'CHRAST ml'!F6,'CHRAST ml'!F7,'CHRAST ml'!F8)</f>
        <v>38.75</v>
      </c>
      <c r="D11" s="57">
        <v>3</v>
      </c>
      <c r="E11" s="48">
        <f>SUM('CHRAST ml'!G5,'CHRAST ml'!G6,'CHRAST ml'!G7,'CHRAST ml'!G8)</f>
        <v>74.42999999999999</v>
      </c>
      <c r="F11" s="57">
        <v>5</v>
      </c>
      <c r="G11" s="48">
        <f>SUM('CHRAST ml'!H5,'CHRAST ml'!H6,'CHRAST ml'!H7,'CHRAST ml'!H8)</f>
        <v>605</v>
      </c>
      <c r="H11" s="57">
        <v>3</v>
      </c>
      <c r="I11" s="48">
        <f>SUM('CHRAST ml'!B11)</f>
        <v>47</v>
      </c>
      <c r="J11" s="57">
        <v>1</v>
      </c>
      <c r="K11" s="39">
        <f t="shared" si="0"/>
        <v>12</v>
      </c>
      <c r="L11" s="63">
        <v>2</v>
      </c>
      <c r="M11" s="114">
        <f>SUM(L11,L12)</f>
        <v>8</v>
      </c>
      <c r="N11" s="115">
        <v>3</v>
      </c>
    </row>
    <row r="12" spans="1:14" ht="21" customHeight="1" thickBot="1">
      <c r="A12" s="112"/>
      <c r="B12" s="25" t="s">
        <v>27</v>
      </c>
      <c r="C12" s="51">
        <f>SUM('CHRAST ml'!F16,'CHRAST ml'!F17,'CHRAST ml'!F18,'CHRAST ml'!F19)</f>
        <v>35.98</v>
      </c>
      <c r="D12" s="58">
        <v>7</v>
      </c>
      <c r="E12" s="51">
        <f>SUM('CHRAST ml'!G16,'CHRAST ml'!G17,'CHRAST ml'!G18,'CHRAST ml'!G19)</f>
        <v>92.07</v>
      </c>
      <c r="F12" s="58">
        <v>7</v>
      </c>
      <c r="G12" s="51">
        <f>SUM('CHRAST ml'!H16,'CHRAST ml'!H17,'CHRAST ml'!H18,'CHRAST ml'!H19)</f>
        <v>694</v>
      </c>
      <c r="H12" s="58">
        <v>2</v>
      </c>
      <c r="I12" s="51">
        <f>SUM('CHRAST ml'!B22)</f>
        <v>42.92</v>
      </c>
      <c r="J12" s="58">
        <v>6</v>
      </c>
      <c r="K12" s="69">
        <f t="shared" si="0"/>
        <v>22</v>
      </c>
      <c r="L12" s="73">
        <v>6</v>
      </c>
      <c r="M12" s="114"/>
      <c r="N12" s="115"/>
    </row>
    <row r="13" spans="1:14" ht="21" customHeight="1">
      <c r="A13" s="123" t="s">
        <v>54</v>
      </c>
      <c r="B13" s="22" t="s">
        <v>26</v>
      </c>
      <c r="C13" s="47">
        <f>SUM('Sk.KOM ml'!F5:F8)</f>
        <v>39</v>
      </c>
      <c r="D13" s="55">
        <v>5</v>
      </c>
      <c r="E13" s="47">
        <f>SUM('Sk.KOM ml'!G5:G8)</f>
        <v>94</v>
      </c>
      <c r="F13" s="55">
        <v>1</v>
      </c>
      <c r="G13" s="47">
        <f>SUM('Sk.KOM ml'!H5:H8)</f>
        <v>595</v>
      </c>
      <c r="H13" s="55">
        <v>5</v>
      </c>
      <c r="I13" s="47">
        <f>1*'Sk.KOM ml'!B11</f>
        <v>48.45</v>
      </c>
      <c r="J13" s="55">
        <v>7</v>
      </c>
      <c r="K13" s="39">
        <f t="shared" si="0"/>
        <v>18</v>
      </c>
      <c r="L13" s="61">
        <v>5</v>
      </c>
      <c r="M13" s="114">
        <f>SUM(L13,L14)</f>
        <v>6</v>
      </c>
      <c r="N13" s="115">
        <v>1</v>
      </c>
    </row>
    <row r="14" spans="1:14" ht="21" customHeight="1" thickBot="1">
      <c r="A14" s="113"/>
      <c r="B14" s="23" t="s">
        <v>27</v>
      </c>
      <c r="C14" s="52">
        <f>SUM('Sk.KOM ml'!F16:F19)</f>
        <v>34.019999999999996</v>
      </c>
      <c r="D14" s="59">
        <v>1</v>
      </c>
      <c r="E14" s="52">
        <f>SUM('Sk.KOM ml'!G16:G19)</f>
        <v>127.8</v>
      </c>
      <c r="F14" s="59">
        <v>1</v>
      </c>
      <c r="G14" s="52">
        <f>SUM('Sk.KOM ml'!H16:H19)</f>
        <v>670</v>
      </c>
      <c r="H14" s="59">
        <v>5</v>
      </c>
      <c r="I14" s="52">
        <f>1*'Sk.KOM ml'!B22</f>
        <v>41.77</v>
      </c>
      <c r="J14" s="59">
        <v>3</v>
      </c>
      <c r="K14" s="69">
        <f t="shared" si="0"/>
        <v>10</v>
      </c>
      <c r="L14" s="74">
        <v>1</v>
      </c>
      <c r="M14" s="114"/>
      <c r="N14" s="115"/>
    </row>
    <row r="15" spans="1:14" ht="21" customHeight="1">
      <c r="A15" s="112" t="s">
        <v>55</v>
      </c>
      <c r="B15" s="24" t="s">
        <v>26</v>
      </c>
      <c r="C15" s="48">
        <f>SUM('Sk.SMET ml'!F5,'Sk.SMET ml'!F6,'Sk.SMET ml'!F7,'Sk.SMET ml'!F8)</f>
        <v>39.64</v>
      </c>
      <c r="D15" s="57">
        <v>6</v>
      </c>
      <c r="E15" s="48">
        <f>SUM('Sk.SMET ml'!G5,'Sk.SMET ml'!G6,'Sk.SMET ml'!G7,'Sk.SMET ml'!G8)</f>
        <v>53.8</v>
      </c>
      <c r="F15" s="57">
        <v>9</v>
      </c>
      <c r="G15" s="48">
        <f>SUM('Sk.SMET ml'!H5,'Sk.SMET ml'!H6,'Sk.SMET ml'!H7,'Sk.SMET ml'!H8)</f>
        <v>555</v>
      </c>
      <c r="H15" s="57">
        <v>9</v>
      </c>
      <c r="I15" s="48">
        <f>SUM('Sk.SMET ml'!B11)</f>
        <v>47.92</v>
      </c>
      <c r="J15" s="57">
        <v>4</v>
      </c>
      <c r="K15" s="39">
        <f t="shared" si="0"/>
        <v>28</v>
      </c>
      <c r="L15" s="63">
        <v>7</v>
      </c>
      <c r="M15" s="114">
        <f>SUM(L15,L16)</f>
        <v>9</v>
      </c>
      <c r="N15" s="115">
        <v>5</v>
      </c>
    </row>
    <row r="16" spans="1:14" ht="21" customHeight="1" thickBot="1">
      <c r="A16" s="112"/>
      <c r="B16" s="25" t="s">
        <v>27</v>
      </c>
      <c r="C16" s="53">
        <f>SUM('Sk.SMET ml'!F16,'Sk.SMET ml'!F17,'Sk.SMET ml'!F18,'Sk.SMET ml'!F19)</f>
        <v>34.3</v>
      </c>
      <c r="D16" s="60">
        <v>2</v>
      </c>
      <c r="E16" s="53">
        <f>SUM('Sk.SMET ml'!G16,'Sk.SMET ml'!G17,'Sk.SMET ml'!G18,'Sk.SMET ml'!G19)</f>
        <v>103.1</v>
      </c>
      <c r="F16" s="60">
        <v>5</v>
      </c>
      <c r="G16" s="53">
        <f>SUM('Sk.SMET ml'!H16,'Sk.SMET ml'!H17,'Sk.SMET ml'!H18,'Sk.SMET ml'!H19)</f>
        <v>678</v>
      </c>
      <c r="H16" s="60">
        <v>3</v>
      </c>
      <c r="I16" s="53">
        <f>SUM('Sk.SMET ml'!B22)</f>
        <v>41.05</v>
      </c>
      <c r="J16" s="60">
        <v>1</v>
      </c>
      <c r="K16" s="69">
        <f t="shared" si="0"/>
        <v>11</v>
      </c>
      <c r="L16" s="75">
        <v>2</v>
      </c>
      <c r="M16" s="114"/>
      <c r="N16" s="115"/>
    </row>
    <row r="17" spans="1:14" ht="21" customHeight="1">
      <c r="A17" s="123" t="s">
        <v>51</v>
      </c>
      <c r="B17" s="22" t="s">
        <v>26</v>
      </c>
      <c r="C17" s="47">
        <f>SUM('PROS ml'!F5,'PROS ml'!F6,'PROS ml'!F7,'PROS ml'!F8)</f>
        <v>40.76</v>
      </c>
      <c r="D17" s="55">
        <v>7</v>
      </c>
      <c r="E17" s="47">
        <f>SUM('PROS ml'!G5,'PROS ml'!G6,'PROS ml'!G7,'PROS ml'!G8)</f>
        <v>63.199999999999996</v>
      </c>
      <c r="F17" s="55">
        <v>8</v>
      </c>
      <c r="G17" s="47">
        <f>SUM('PROS ml'!H5,'PROS ml'!H6,'PROS ml'!H7,'PROS ml'!H8)</f>
        <v>562</v>
      </c>
      <c r="H17" s="55">
        <v>8</v>
      </c>
      <c r="I17" s="47">
        <f>SUM('PROS ml'!B11)</f>
        <v>48.2</v>
      </c>
      <c r="J17" s="55">
        <v>6</v>
      </c>
      <c r="K17" s="39">
        <f t="shared" si="0"/>
        <v>29</v>
      </c>
      <c r="L17" s="61">
        <v>8</v>
      </c>
      <c r="M17" s="114">
        <f>SUM(L17,L18)</f>
        <v>12</v>
      </c>
      <c r="N17" s="115">
        <v>8</v>
      </c>
    </row>
    <row r="18" spans="1:14" ht="21" customHeight="1" thickBot="1">
      <c r="A18" s="113"/>
      <c r="B18" s="23" t="s">
        <v>27</v>
      </c>
      <c r="C18" s="53">
        <f>SUM('PROS ml'!F16,'PROS ml'!F17,'PROS ml'!F18,'PROS ml'!F19)</f>
        <v>35.14</v>
      </c>
      <c r="D18" s="60">
        <v>4</v>
      </c>
      <c r="E18" s="53">
        <f>SUM('PROS ml'!G16,'PROS ml'!G17,'PROS ml'!G18,'PROS ml'!G19)</f>
        <v>117.7</v>
      </c>
      <c r="F18" s="60">
        <v>2</v>
      </c>
      <c r="G18" s="53">
        <f>SUM('PROS ml'!H16,'PROS ml'!H17,'PROS ml'!H18,'PROS ml'!H19)</f>
        <v>674</v>
      </c>
      <c r="H18" s="60">
        <v>4</v>
      </c>
      <c r="I18" s="53">
        <f>SUM('PROS ml'!B22)</f>
        <v>41.84</v>
      </c>
      <c r="J18" s="60">
        <v>4</v>
      </c>
      <c r="K18" s="70">
        <f t="shared" si="0"/>
        <v>14</v>
      </c>
      <c r="L18" s="75">
        <v>4</v>
      </c>
      <c r="M18" s="114"/>
      <c r="N18" s="115"/>
    </row>
    <row r="19" spans="1:14" ht="21" customHeight="1">
      <c r="A19" s="112" t="s">
        <v>58</v>
      </c>
      <c r="B19" s="27" t="s">
        <v>26</v>
      </c>
      <c r="C19" s="47">
        <f>1*'Rosice ml'!F9</f>
        <v>38.93</v>
      </c>
      <c r="D19" s="55">
        <v>4</v>
      </c>
      <c r="E19" s="47">
        <f>1*'Rosice ml'!G9</f>
        <v>66.3</v>
      </c>
      <c r="F19" s="55">
        <v>6</v>
      </c>
      <c r="G19" s="47">
        <f>1*'Rosice ml'!H9</f>
        <v>611</v>
      </c>
      <c r="H19" s="55">
        <v>2</v>
      </c>
      <c r="I19" s="47">
        <f>1*'Rosice ml'!B11</f>
        <v>47.41</v>
      </c>
      <c r="J19" s="55">
        <v>2</v>
      </c>
      <c r="K19" s="41">
        <f>SUM(D19,F19,H19,J19)</f>
        <v>14</v>
      </c>
      <c r="L19" s="67">
        <v>3</v>
      </c>
      <c r="M19" s="114">
        <f>SUM(L19,L20)</f>
        <v>12</v>
      </c>
      <c r="N19" s="115">
        <v>7</v>
      </c>
    </row>
    <row r="20" spans="1:14" ht="21" customHeight="1" thickBot="1">
      <c r="A20" s="113"/>
      <c r="B20" s="28" t="s">
        <v>27</v>
      </c>
      <c r="C20" s="52">
        <f>1*'Rosice ml'!F20</f>
        <v>37.839999999999996</v>
      </c>
      <c r="D20" s="59">
        <v>9</v>
      </c>
      <c r="E20" s="52">
        <f>1*'Rosice ml'!G20</f>
        <v>80.77</v>
      </c>
      <c r="F20" s="59">
        <v>9</v>
      </c>
      <c r="G20" s="52">
        <f>1*'Rosice ml'!H20</f>
        <v>598</v>
      </c>
      <c r="H20" s="59">
        <v>9</v>
      </c>
      <c r="I20" s="52">
        <f>1*'Rosice ml'!B22</f>
        <v>46.27</v>
      </c>
      <c r="J20" s="59">
        <v>9</v>
      </c>
      <c r="K20" s="69">
        <f>SUM(D20,F20,H20,J20)</f>
        <v>36</v>
      </c>
      <c r="L20" s="76">
        <v>9</v>
      </c>
      <c r="M20" s="114"/>
      <c r="N20" s="116"/>
    </row>
    <row r="21" spans="1:14" ht="21" customHeight="1">
      <c r="A21" s="112" t="s">
        <v>56</v>
      </c>
      <c r="B21" s="27" t="s">
        <v>26</v>
      </c>
      <c r="C21" s="49">
        <f>SUM('H.T. ml'!F5,'H.T. ml'!F6,'H.T. ml'!F7,'H.T. ml'!F8)</f>
        <v>37.45</v>
      </c>
      <c r="D21" s="55">
        <v>2</v>
      </c>
      <c r="E21" s="47">
        <f>SUM('H.T. ml'!G5,'H.T. ml'!G6,'H.T. ml'!G7,'H.T. ml'!G8)</f>
        <v>83.18</v>
      </c>
      <c r="F21" s="55">
        <v>3</v>
      </c>
      <c r="G21" s="47">
        <f>SUM('H.T. ml'!H5,'H.T. ml'!H6,'H.T. ml'!H7,'H.T. ml'!H8)</f>
        <v>626</v>
      </c>
      <c r="H21" s="55">
        <v>1</v>
      </c>
      <c r="I21" s="47">
        <f>SUM('H.T. ml'!B11)</f>
        <v>47.74</v>
      </c>
      <c r="J21" s="55">
        <v>3</v>
      </c>
      <c r="K21" s="41">
        <f t="shared" si="0"/>
        <v>9</v>
      </c>
      <c r="L21" s="67">
        <v>1</v>
      </c>
      <c r="M21" s="114">
        <f>SUM(L21,L22)</f>
        <v>8</v>
      </c>
      <c r="N21" s="115">
        <v>2</v>
      </c>
    </row>
    <row r="22" spans="1:14" ht="21" customHeight="1" thickBot="1">
      <c r="A22" s="113"/>
      <c r="B22" s="28" t="s">
        <v>27</v>
      </c>
      <c r="C22" s="54">
        <f>SUM('H.T. ml'!F16,'H.T. ml'!F17,'H.T. ml'!F18,'H.T. ml'!F19)</f>
        <v>36.22</v>
      </c>
      <c r="D22" s="59">
        <v>8</v>
      </c>
      <c r="E22" s="52">
        <f>SUM('H.T. ml'!G16,'H.T. ml'!G17,'H.T. ml'!G18,'H.T. ml'!G19)</f>
        <v>108.48</v>
      </c>
      <c r="F22" s="59">
        <v>3</v>
      </c>
      <c r="G22" s="52">
        <f>SUM('H.T. ml'!H16,'H.T. ml'!H17,'H.T. ml'!H18,'H.T. ml'!H19)</f>
        <v>641</v>
      </c>
      <c r="H22" s="59">
        <v>8</v>
      </c>
      <c r="I22" s="52">
        <f>SUM('H.T. ml'!B22)</f>
        <v>43.15</v>
      </c>
      <c r="J22" s="59">
        <v>7</v>
      </c>
      <c r="K22" s="69">
        <f t="shared" si="0"/>
        <v>26</v>
      </c>
      <c r="L22" s="76">
        <v>7</v>
      </c>
      <c r="M22" s="114"/>
      <c r="N22" s="116"/>
    </row>
    <row r="23" spans="1:14" ht="25.5" customHeight="1">
      <c r="A23" s="122" t="s">
        <v>30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</row>
    <row r="24" spans="1:14" ht="30" customHeight="1" thickBot="1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</row>
    <row r="25" spans="1:12" ht="30" customHeight="1" thickBot="1">
      <c r="A25" s="12" t="s">
        <v>17</v>
      </c>
      <c r="B25" s="13"/>
      <c r="C25" s="119" t="s">
        <v>18</v>
      </c>
      <c r="D25" s="119"/>
      <c r="E25" s="119" t="s">
        <v>20</v>
      </c>
      <c r="F25" s="119"/>
      <c r="G25" s="119" t="s">
        <v>19</v>
      </c>
      <c r="H25" s="119"/>
      <c r="I25" s="119" t="s">
        <v>21</v>
      </c>
      <c r="J25" s="119"/>
      <c r="K25" s="120" t="s">
        <v>22</v>
      </c>
      <c r="L25" s="121"/>
    </row>
    <row r="26" spans="1:14" ht="30" customHeight="1" thickBot="1">
      <c r="A26" s="14" t="s">
        <v>16</v>
      </c>
      <c r="B26" s="15"/>
      <c r="C26" s="16" t="s">
        <v>28</v>
      </c>
      <c r="D26" s="37" t="s">
        <v>29</v>
      </c>
      <c r="E26" s="16" t="s">
        <v>28</v>
      </c>
      <c r="F26" s="35" t="s">
        <v>29</v>
      </c>
      <c r="G26" s="16" t="s">
        <v>28</v>
      </c>
      <c r="H26" s="35" t="s">
        <v>29</v>
      </c>
      <c r="I26" s="16" t="s">
        <v>28</v>
      </c>
      <c r="J26" s="35" t="s">
        <v>29</v>
      </c>
      <c r="K26" s="44" t="s">
        <v>24</v>
      </c>
      <c r="L26" s="38" t="s">
        <v>23</v>
      </c>
      <c r="M26" s="42" t="s">
        <v>24</v>
      </c>
      <c r="N26" s="43" t="s">
        <v>23</v>
      </c>
    </row>
    <row r="27" spans="1:14" ht="21" customHeight="1">
      <c r="A27" s="123" t="s">
        <v>48</v>
      </c>
      <c r="B27" s="22" t="s">
        <v>31</v>
      </c>
      <c r="C27" s="47">
        <f>SUM('LUŽE st'!F5,'LUŽE st'!F6,'LUŽE st'!F7,'LUŽE st'!F8)</f>
        <v>40.26</v>
      </c>
      <c r="D27" s="57">
        <v>5</v>
      </c>
      <c r="E27" s="47">
        <f>SUM('LUŽE st'!G5,'LUŽE st'!G6,'LUŽE st'!G7,'LUŽE st'!G8)</f>
        <v>110.8</v>
      </c>
      <c r="F27" s="55">
        <v>6</v>
      </c>
      <c r="G27" s="47">
        <f>SUM('LUŽE st'!H5,'LUŽE st'!H6,'LUŽE st'!H7,'LUŽE st'!H8)</f>
        <v>12.82</v>
      </c>
      <c r="H27" s="55">
        <v>5</v>
      </c>
      <c r="I27" s="47">
        <f>SUM('LUŽE st'!B11)</f>
        <v>40.71</v>
      </c>
      <c r="J27" s="55">
        <v>4</v>
      </c>
      <c r="K27" s="39">
        <f>SUM(D27,F27,H27,J27)</f>
        <v>20</v>
      </c>
      <c r="L27" s="61">
        <v>5</v>
      </c>
      <c r="M27" s="114">
        <f>SUM(L27,L28)</f>
        <v>6</v>
      </c>
      <c r="N27" s="115">
        <v>2</v>
      </c>
    </row>
    <row r="28" spans="1:14" ht="21" customHeight="1" thickBot="1">
      <c r="A28" s="113"/>
      <c r="B28" s="23" t="s">
        <v>32</v>
      </c>
      <c r="C28" s="50">
        <f>SUM('LUŽE st'!F16,'LUŽE st'!F17,'LUŽE st'!F18,'LUŽE st'!F19)</f>
        <v>34.59</v>
      </c>
      <c r="D28" s="56">
        <v>1</v>
      </c>
      <c r="E28" s="50">
        <f>SUM('LUŽE st'!G16,'LUŽE st'!G17,'LUŽE st'!G18,'LUŽE st'!G19)</f>
        <v>171.1</v>
      </c>
      <c r="F28" s="56">
        <v>1</v>
      </c>
      <c r="G28" s="50">
        <f>SUM('LUŽE st'!H16,'LUŽE st'!H17,'LUŽE st'!H18,'LUŽE st'!H19)</f>
        <v>15.39</v>
      </c>
      <c r="H28" s="56">
        <v>5</v>
      </c>
      <c r="I28" s="50">
        <f>SUM('LUŽE st'!B22)</f>
        <v>35.43</v>
      </c>
      <c r="J28" s="56">
        <v>1</v>
      </c>
      <c r="K28" s="69">
        <f>SUM(D28,F28,H28,J28)</f>
        <v>8</v>
      </c>
      <c r="L28" s="62">
        <v>1</v>
      </c>
      <c r="M28" s="114"/>
      <c r="N28" s="115"/>
    </row>
    <row r="29" spans="1:14" ht="21" customHeight="1">
      <c r="A29" s="112" t="s">
        <v>49</v>
      </c>
      <c r="B29" s="22" t="s">
        <v>31</v>
      </c>
      <c r="C29" s="48">
        <f>SUM('CHROU st'!F5,'CHROU st'!F6,'CHROU st'!F7,'CHROU st'!F8)</f>
        <v>40.3</v>
      </c>
      <c r="D29" s="57">
        <v>6</v>
      </c>
      <c r="E29" s="48">
        <f>SUM('CHROU st'!G5,'CHROU st'!G6,'CHROU st'!G7,'CHROU st'!G8)</f>
        <v>97.6</v>
      </c>
      <c r="F29" s="57">
        <v>9</v>
      </c>
      <c r="G29" s="48">
        <f>SUM('CHROU st'!H5,'CHROU st'!H6,'CHROU st'!H7,'CHROU st'!H8)</f>
        <v>12.280000000000001</v>
      </c>
      <c r="H29" s="57">
        <v>7</v>
      </c>
      <c r="I29" s="48">
        <f>SUM('CHROU st'!B11)</f>
        <v>41.89</v>
      </c>
      <c r="J29" s="57">
        <v>7</v>
      </c>
      <c r="K29" s="40">
        <f aca="true" t="shared" si="1" ref="K29:K44">SUM(D29,F29,H29,J29)</f>
        <v>29</v>
      </c>
      <c r="L29" s="63">
        <v>7</v>
      </c>
      <c r="M29" s="114">
        <f>SUM(L29,L30)</f>
        <v>14</v>
      </c>
      <c r="N29" s="115">
        <v>7</v>
      </c>
    </row>
    <row r="30" spans="1:14" ht="21" customHeight="1" thickBot="1">
      <c r="A30" s="112"/>
      <c r="B30" s="23" t="s">
        <v>32</v>
      </c>
      <c r="C30" s="51">
        <f>SUM('CHROU st'!F16,'CHROU st'!F17,'CHROU st'!F18,'CHROU st'!F19)</f>
        <v>36</v>
      </c>
      <c r="D30" s="58">
        <v>5</v>
      </c>
      <c r="E30" s="51">
        <f>SUM('CHROU st'!G16,'CHROU st'!G17,'CHROU st'!G18,'CHROU st'!G19)</f>
        <v>151.10000000000002</v>
      </c>
      <c r="F30" s="58">
        <v>5</v>
      </c>
      <c r="G30" s="51">
        <f>SUM('CHROU st'!H16,'CHROU st'!H17,'CHROU st'!H18,'CHROU st'!H19)</f>
        <v>14.389999999999999</v>
      </c>
      <c r="H30" s="58">
        <v>8</v>
      </c>
      <c r="I30" s="51">
        <f>SUM('CHROU st'!B22)</f>
        <v>37.75</v>
      </c>
      <c r="J30" s="58">
        <v>7</v>
      </c>
      <c r="K30" s="69">
        <f t="shared" si="1"/>
        <v>25</v>
      </c>
      <c r="L30" s="64">
        <v>7</v>
      </c>
      <c r="M30" s="114"/>
      <c r="N30" s="115"/>
    </row>
    <row r="31" spans="1:14" ht="21" customHeight="1">
      <c r="A31" s="123" t="s">
        <v>50</v>
      </c>
      <c r="B31" s="22" t="s">
        <v>31</v>
      </c>
      <c r="C31" s="47">
        <f>SUM('DAŠ st'!F5,'DAŠ st'!F6,'DAŠ st'!F7,'DAŠ st'!F8)</f>
        <v>40.66</v>
      </c>
      <c r="D31" s="55">
        <v>8</v>
      </c>
      <c r="E31" s="47">
        <f>SUM('DAŠ st'!G5,'DAŠ st'!G6,'DAŠ st'!G7,'DAŠ st'!G8)</f>
        <v>107.8</v>
      </c>
      <c r="F31" s="55">
        <v>8</v>
      </c>
      <c r="G31" s="47">
        <f>SUM('DAŠ st'!H5,'DAŠ st'!H6,'DAŠ st'!H7,'DAŠ st'!H8)</f>
        <v>12.5</v>
      </c>
      <c r="H31" s="55">
        <v>6</v>
      </c>
      <c r="I31" s="47">
        <f>SUM('DAŠ st'!B11)</f>
        <v>41.41</v>
      </c>
      <c r="J31" s="55">
        <v>5</v>
      </c>
      <c r="K31" s="40">
        <f t="shared" si="1"/>
        <v>27</v>
      </c>
      <c r="L31" s="61">
        <v>6</v>
      </c>
      <c r="M31" s="114">
        <f>SUM(L31,L32)</f>
        <v>11</v>
      </c>
      <c r="N31" s="115">
        <v>6</v>
      </c>
    </row>
    <row r="32" spans="1:14" ht="21" customHeight="1" thickBot="1">
      <c r="A32" s="113"/>
      <c r="B32" s="23" t="s">
        <v>32</v>
      </c>
      <c r="C32" s="50">
        <f>SUM('DAŠ st'!F16,'DAŠ st'!F17,'DAŠ st'!F18,'DAŠ st'!F19)</f>
        <v>36.620000000000005</v>
      </c>
      <c r="D32" s="56">
        <v>6</v>
      </c>
      <c r="E32" s="50">
        <f>SUM('DAŠ st'!G16,'DAŠ st'!G17,'DAŠ st'!G18,'DAŠ st'!G19)</f>
        <v>155.89999999999998</v>
      </c>
      <c r="F32" s="56">
        <v>4</v>
      </c>
      <c r="G32" s="50">
        <f>SUM('DAŠ st'!H16,'DAŠ st'!H17,'DAŠ st'!H18,'DAŠ st'!H19)</f>
        <v>15.64</v>
      </c>
      <c r="H32" s="56">
        <v>4</v>
      </c>
      <c r="I32" s="50">
        <f>SUM('DAŠ st'!B22)</f>
        <v>37.36</v>
      </c>
      <c r="J32" s="56">
        <v>6</v>
      </c>
      <c r="K32" s="69">
        <f t="shared" si="1"/>
        <v>20</v>
      </c>
      <c r="L32" s="62">
        <v>5</v>
      </c>
      <c r="M32" s="114"/>
      <c r="N32" s="115"/>
    </row>
    <row r="33" spans="1:14" ht="21" customHeight="1">
      <c r="A33" s="112" t="s">
        <v>53</v>
      </c>
      <c r="B33" s="22" t="s">
        <v>31</v>
      </c>
      <c r="C33" s="48">
        <f>SUM('CHRAST st'!F5,'CHRAST st'!F6,'CHRAST st'!F7,'CHRAST st'!F8)</f>
        <v>40.61</v>
      </c>
      <c r="D33" s="57">
        <v>7</v>
      </c>
      <c r="E33" s="48">
        <f>SUM('CHRAST st'!G5,'CHRAST st'!G6,'CHRAST st'!G7,'CHRAST st'!G8)</f>
        <v>118.60000000000001</v>
      </c>
      <c r="F33" s="57">
        <v>5</v>
      </c>
      <c r="G33" s="48">
        <f>SUM('CHRAST st'!H5,'CHRAST st'!H6,'CHRAST st'!H7,'CHRAST st'!H8)</f>
        <v>11.76</v>
      </c>
      <c r="H33" s="57">
        <v>9</v>
      </c>
      <c r="I33" s="48">
        <f>SUM('CHRAST st'!B11)</f>
        <v>42.45</v>
      </c>
      <c r="J33" s="57">
        <v>8</v>
      </c>
      <c r="K33" s="40">
        <f t="shared" si="1"/>
        <v>29</v>
      </c>
      <c r="L33" s="63">
        <v>7</v>
      </c>
      <c r="M33" s="114">
        <f>SUM(L33,L34)</f>
        <v>15</v>
      </c>
      <c r="N33" s="115">
        <v>8</v>
      </c>
    </row>
    <row r="34" spans="1:14" ht="21" customHeight="1" thickBot="1">
      <c r="A34" s="112"/>
      <c r="B34" s="23" t="s">
        <v>32</v>
      </c>
      <c r="C34" s="51">
        <f>SUM('CHRAST st'!F16,'CHRAST st'!F17,'CHRAST st'!F18,'CHRAST st'!F19)</f>
        <v>36.82</v>
      </c>
      <c r="D34" s="58">
        <v>7</v>
      </c>
      <c r="E34" s="51">
        <f>SUM('CHRAST st'!G16,'CHRAST st'!G17,'CHRAST st'!G18,'CHRAST st'!G19)</f>
        <v>150.5</v>
      </c>
      <c r="F34" s="58">
        <v>6</v>
      </c>
      <c r="G34" s="51">
        <f>SUM('CHRAST st'!H16,'CHRAST st'!H17,'CHRAST st'!H18,'CHRAST st'!H19)</f>
        <v>14.98</v>
      </c>
      <c r="H34" s="58">
        <v>7</v>
      </c>
      <c r="I34" s="51">
        <f>SUM('CHRAST st'!B22)</f>
        <v>38.79</v>
      </c>
      <c r="J34" s="58">
        <v>8</v>
      </c>
      <c r="K34" s="69">
        <f t="shared" si="1"/>
        <v>28</v>
      </c>
      <c r="L34" s="64">
        <v>8</v>
      </c>
      <c r="M34" s="114"/>
      <c r="N34" s="115"/>
    </row>
    <row r="35" spans="1:14" ht="21" customHeight="1">
      <c r="A35" s="123" t="s">
        <v>54</v>
      </c>
      <c r="B35" s="22" t="s">
        <v>31</v>
      </c>
      <c r="C35" s="47">
        <f>SUM('Sk.KOM st'!F5:F8)</f>
        <v>39.21</v>
      </c>
      <c r="D35" s="55">
        <v>4</v>
      </c>
      <c r="E35" s="47">
        <f>SUM('Sk.KOM st'!G5:G8)</f>
        <v>121.7</v>
      </c>
      <c r="F35" s="55">
        <v>3</v>
      </c>
      <c r="G35" s="47">
        <f>SUM('Sk.KOM st'!H5:H8)</f>
        <v>13.32</v>
      </c>
      <c r="H35" s="55">
        <v>4</v>
      </c>
      <c r="I35" s="47">
        <f>1*'Sk.KOM st'!B11</f>
        <v>39.41</v>
      </c>
      <c r="J35" s="55">
        <v>3</v>
      </c>
      <c r="K35" s="40">
        <f t="shared" si="1"/>
        <v>14</v>
      </c>
      <c r="L35" s="61">
        <v>4</v>
      </c>
      <c r="M35" s="114">
        <f>SUM(L35,L36)</f>
        <v>5</v>
      </c>
      <c r="N35" s="115">
        <v>1</v>
      </c>
    </row>
    <row r="36" spans="1:14" ht="21" customHeight="1" thickBot="1">
      <c r="A36" s="113"/>
      <c r="B36" s="23" t="s">
        <v>32</v>
      </c>
      <c r="C36" s="52">
        <f>SUM('Sk.KOM st'!F16:F19)</f>
        <v>35.28</v>
      </c>
      <c r="D36" s="59">
        <v>2</v>
      </c>
      <c r="E36" s="52">
        <f>SUM('Sk.KOM st'!G16:G19)</f>
        <v>158.79999999999998</v>
      </c>
      <c r="F36" s="59">
        <v>3</v>
      </c>
      <c r="G36" s="52">
        <f>SUM('Sk.KOM st'!H16:H19)</f>
        <v>16.54</v>
      </c>
      <c r="H36" s="59">
        <v>1</v>
      </c>
      <c r="I36" s="52">
        <f>1*'Sk.KOM st'!B22</f>
        <v>35.77</v>
      </c>
      <c r="J36" s="59">
        <v>2</v>
      </c>
      <c r="K36" s="69">
        <f t="shared" si="1"/>
        <v>8</v>
      </c>
      <c r="L36" s="65">
        <v>1</v>
      </c>
      <c r="M36" s="114"/>
      <c r="N36" s="115"/>
    </row>
    <row r="37" spans="1:14" ht="21" customHeight="1">
      <c r="A37" s="112" t="s">
        <v>55</v>
      </c>
      <c r="B37" s="22" t="s">
        <v>31</v>
      </c>
      <c r="C37" s="48">
        <f>SUM('Sk.SMET st'!F5,'Sk.SMET st'!F6,'Sk.SMET st'!F7,'Sk.SMET st'!F8)</f>
        <v>36.300000000000004</v>
      </c>
      <c r="D37" s="57">
        <v>2</v>
      </c>
      <c r="E37" s="48">
        <f>SUM('Sk.SMET st'!G5,'Sk.SMET st'!G6,'Sk.SMET st'!G7,'Sk.SMET st'!G8)</f>
        <v>120.4</v>
      </c>
      <c r="F37" s="57">
        <v>4</v>
      </c>
      <c r="G37" s="48">
        <f>SUM('Sk.SMET st'!H5,'Sk.SMET st'!H6,'Sk.SMET st'!H7,'Sk.SMET st'!H8)</f>
        <v>14.6</v>
      </c>
      <c r="H37" s="57">
        <v>1</v>
      </c>
      <c r="I37" s="48">
        <f>SUM('Sk.SMET st'!B11)</f>
        <v>37.31</v>
      </c>
      <c r="J37" s="57">
        <v>1</v>
      </c>
      <c r="K37" s="40">
        <f t="shared" si="1"/>
        <v>8</v>
      </c>
      <c r="L37" s="63">
        <v>2</v>
      </c>
      <c r="M37" s="114">
        <f>SUM(L37,L38)</f>
        <v>6</v>
      </c>
      <c r="N37" s="115">
        <v>3</v>
      </c>
    </row>
    <row r="38" spans="1:14" ht="21" customHeight="1" thickBot="1">
      <c r="A38" s="112"/>
      <c r="B38" s="23" t="s">
        <v>32</v>
      </c>
      <c r="C38" s="53">
        <f>SUM('Sk.SMET st'!F16,'Sk.SMET st'!F17,'Sk.SMET st'!F18,'Sk.SMET st'!F19)</f>
        <v>35.59</v>
      </c>
      <c r="D38" s="60">
        <v>3</v>
      </c>
      <c r="E38" s="53">
        <f>SUM('Sk.SMET st'!G16,'Sk.SMET st'!G17,'Sk.SMET st'!G18,'Sk.SMET st'!G19)</f>
        <v>145.5</v>
      </c>
      <c r="F38" s="60">
        <v>8</v>
      </c>
      <c r="G38" s="53">
        <f>SUM('Sk.SMET st'!H16,'Sk.SMET st'!H17,'Sk.SMET st'!H18,'Sk.SMET st'!H19)</f>
        <v>16.11</v>
      </c>
      <c r="H38" s="60">
        <v>3</v>
      </c>
      <c r="I38" s="53">
        <f>SUM('Sk.SMET st'!B22)</f>
        <v>37.13</v>
      </c>
      <c r="J38" s="60">
        <v>4</v>
      </c>
      <c r="K38" s="69">
        <f t="shared" si="1"/>
        <v>18</v>
      </c>
      <c r="L38" s="66">
        <v>4</v>
      </c>
      <c r="M38" s="114"/>
      <c r="N38" s="115"/>
    </row>
    <row r="39" spans="1:14" ht="21" customHeight="1">
      <c r="A39" s="123" t="s">
        <v>51</v>
      </c>
      <c r="B39" s="22" t="s">
        <v>31</v>
      </c>
      <c r="C39" s="47">
        <f>SUM('PROS st'!F5,'PROS st'!F6,'PROS st'!F7,'PROS st'!F8)</f>
        <v>38.91</v>
      </c>
      <c r="D39" s="55">
        <v>3</v>
      </c>
      <c r="E39" s="47">
        <f>SUM('PROS st'!G5,'PROS st'!G6,'PROS st'!G7,'PROS st'!G8)</f>
        <v>140.6</v>
      </c>
      <c r="F39" s="55">
        <v>1</v>
      </c>
      <c r="G39" s="47">
        <f>SUM('PROS st'!H5,'PROS st'!H6,'PROS st'!H7,'PROS st'!H8)</f>
        <v>14.010000000000002</v>
      </c>
      <c r="H39" s="55">
        <v>3</v>
      </c>
      <c r="I39" s="47">
        <f>SUM('PROS st'!B11)</f>
        <v>41.77</v>
      </c>
      <c r="J39" s="55">
        <v>6</v>
      </c>
      <c r="K39" s="40">
        <f t="shared" si="1"/>
        <v>13</v>
      </c>
      <c r="L39" s="61">
        <v>3</v>
      </c>
      <c r="M39" s="114">
        <f>SUM(L39,L40)</f>
        <v>6</v>
      </c>
      <c r="N39" s="115">
        <v>4</v>
      </c>
    </row>
    <row r="40" spans="1:14" ht="21" customHeight="1" thickBot="1">
      <c r="A40" s="113"/>
      <c r="B40" s="23" t="s">
        <v>32</v>
      </c>
      <c r="C40" s="52">
        <f>SUM('PROS st'!F16,'PROS st'!F17,'PROS st'!F18,'PROS st'!F19)</f>
        <v>35.730000000000004</v>
      </c>
      <c r="D40" s="59">
        <v>4</v>
      </c>
      <c r="E40" s="52">
        <f>SUM('PROS st'!G16,'PROS st'!G18,'PROS st'!G17,'PROS st'!G19)</f>
        <v>148.4</v>
      </c>
      <c r="F40" s="59">
        <v>7</v>
      </c>
      <c r="G40" s="52">
        <f>SUM('PROS st'!H16,'PROS st'!H17,'PROS st'!H18,'PROS st'!H19)</f>
        <v>16.42</v>
      </c>
      <c r="H40" s="59">
        <v>2</v>
      </c>
      <c r="I40" s="52">
        <f>SUM('PROS st'!B22)</f>
        <v>36.81</v>
      </c>
      <c r="J40" s="59">
        <v>3</v>
      </c>
      <c r="K40" s="69">
        <f t="shared" si="1"/>
        <v>16</v>
      </c>
      <c r="L40" s="65">
        <v>3</v>
      </c>
      <c r="M40" s="114"/>
      <c r="N40" s="115"/>
    </row>
    <row r="41" spans="1:14" ht="21" customHeight="1">
      <c r="A41" s="123" t="s">
        <v>58</v>
      </c>
      <c r="B41" s="22" t="s">
        <v>31</v>
      </c>
      <c r="C41" s="47">
        <f>1*'Rosice st'!F9</f>
        <v>40.980000000000004</v>
      </c>
      <c r="D41" s="55">
        <v>9</v>
      </c>
      <c r="E41" s="47">
        <f>1*'Rosice st'!G9</f>
        <v>109.4</v>
      </c>
      <c r="F41" s="55">
        <v>7</v>
      </c>
      <c r="G41" s="47">
        <f>1*'Rosice st'!H9</f>
        <v>12.28</v>
      </c>
      <c r="H41" s="55">
        <v>7</v>
      </c>
      <c r="I41" s="47">
        <f>1*'Rosice st'!B11</f>
        <v>43.45</v>
      </c>
      <c r="J41" s="55">
        <v>9</v>
      </c>
      <c r="K41" s="40">
        <f>SUM(D41,F41,H41,J41)</f>
        <v>32</v>
      </c>
      <c r="L41" s="61">
        <v>9</v>
      </c>
      <c r="M41" s="114">
        <f>SUM(L41,L42)</f>
        <v>18</v>
      </c>
      <c r="N41" s="115">
        <v>9</v>
      </c>
    </row>
    <row r="42" spans="1:14" ht="21" customHeight="1" thickBot="1">
      <c r="A42" s="113"/>
      <c r="B42" s="23" t="s">
        <v>32</v>
      </c>
      <c r="C42" s="52">
        <f>1*'Rosice st'!F20</f>
        <v>37.94</v>
      </c>
      <c r="D42" s="59">
        <v>9</v>
      </c>
      <c r="E42" s="52">
        <f>1*'Rosice st'!G20</f>
        <v>130.2</v>
      </c>
      <c r="F42" s="59">
        <v>9</v>
      </c>
      <c r="G42" s="52">
        <f>1*'Rosice st'!H20</f>
        <v>14.03</v>
      </c>
      <c r="H42" s="59">
        <v>9</v>
      </c>
      <c r="I42" s="52">
        <f>1*'Rosice st'!B22</f>
        <v>39.12</v>
      </c>
      <c r="J42" s="59">
        <v>9</v>
      </c>
      <c r="K42" s="69">
        <f>SUM(D42,F42,H42,J42)</f>
        <v>36</v>
      </c>
      <c r="L42" s="65">
        <v>9</v>
      </c>
      <c r="M42" s="114"/>
      <c r="N42" s="115"/>
    </row>
    <row r="43" spans="1:14" ht="21" customHeight="1">
      <c r="A43" s="112" t="s">
        <v>56</v>
      </c>
      <c r="B43" s="22" t="s">
        <v>31</v>
      </c>
      <c r="C43" s="47">
        <f>SUM('H.T. st'!F5,'H.T. st'!F6,'H.T. st'!F7,'H.T. st'!F8)</f>
        <v>36.04</v>
      </c>
      <c r="D43" s="55">
        <v>1</v>
      </c>
      <c r="E43" s="47">
        <f>SUM('H.T. st'!G5,'H.T. st'!G6,'H.T. st'!G7,'H.T. st'!G8)</f>
        <v>128.9</v>
      </c>
      <c r="F43" s="55">
        <v>2</v>
      </c>
      <c r="G43" s="47">
        <f>SUM('H.T. st'!H5,'H.T. st'!H6,'H.T. st'!H7,'H.T. st'!H8)</f>
        <v>14.440000000000001</v>
      </c>
      <c r="H43" s="55">
        <v>2</v>
      </c>
      <c r="I43" s="47">
        <f>SUM('H.T. st'!B11)</f>
        <v>37.6</v>
      </c>
      <c r="J43" s="55">
        <v>2</v>
      </c>
      <c r="K43" s="41">
        <f t="shared" si="1"/>
        <v>7</v>
      </c>
      <c r="L43" s="67">
        <v>1</v>
      </c>
      <c r="M43" s="114">
        <f>SUM(L43,L44)</f>
        <v>7</v>
      </c>
      <c r="N43" s="117">
        <v>5</v>
      </c>
    </row>
    <row r="44" spans="1:14" ht="21" customHeight="1" thickBot="1">
      <c r="A44" s="113"/>
      <c r="B44" s="26" t="s">
        <v>32</v>
      </c>
      <c r="C44" s="52">
        <f>SUM('H.T. st'!F16,'H.T. st'!F17,'H.T. st'!F18,'H.T. st'!F19)</f>
        <v>37.19</v>
      </c>
      <c r="D44" s="59">
        <v>8</v>
      </c>
      <c r="E44" s="52">
        <f>SUM('H.T. st'!G16,'H.T. st'!G17,'H.T. st'!G18,'H.T. st'!G19)</f>
        <v>169.6</v>
      </c>
      <c r="F44" s="59">
        <v>2</v>
      </c>
      <c r="G44" s="52">
        <f>SUM('H.T. st'!H16,'H.T. st'!H17,'H.T. st'!H18,'H.T. st'!H19)</f>
        <v>15.169999999999998</v>
      </c>
      <c r="H44" s="59">
        <v>6</v>
      </c>
      <c r="I44" s="52">
        <f>SUM('H.T. st'!B22)</f>
        <v>37.15</v>
      </c>
      <c r="J44" s="59">
        <v>5</v>
      </c>
      <c r="K44" s="69">
        <f t="shared" si="1"/>
        <v>21</v>
      </c>
      <c r="L44" s="68">
        <v>6</v>
      </c>
      <c r="M44" s="114"/>
      <c r="N44" s="118"/>
    </row>
  </sheetData>
  <sheetProtection/>
  <mergeCells count="66">
    <mergeCell ref="A35:A36"/>
    <mergeCell ref="A37:A38"/>
    <mergeCell ref="A27:A28"/>
    <mergeCell ref="A29:A30"/>
    <mergeCell ref="A31:A32"/>
    <mergeCell ref="A33:A34"/>
    <mergeCell ref="A21:A22"/>
    <mergeCell ref="A23:N24"/>
    <mergeCell ref="C25:D25"/>
    <mergeCell ref="E25:F25"/>
    <mergeCell ref="G25:H25"/>
    <mergeCell ref="I25:J25"/>
    <mergeCell ref="K25:L25"/>
    <mergeCell ref="M21:M22"/>
    <mergeCell ref="N21:N22"/>
    <mergeCell ref="A1:N2"/>
    <mergeCell ref="A5:A6"/>
    <mergeCell ref="A7:A8"/>
    <mergeCell ref="C3:D3"/>
    <mergeCell ref="E3:F3"/>
    <mergeCell ref="A9:A10"/>
    <mergeCell ref="A11:A12"/>
    <mergeCell ref="A13:A14"/>
    <mergeCell ref="M13:M14"/>
    <mergeCell ref="N13:N14"/>
    <mergeCell ref="G3:H3"/>
    <mergeCell ref="I3:J3"/>
    <mergeCell ref="M5:M6"/>
    <mergeCell ref="N5:N6"/>
    <mergeCell ref="M7:M8"/>
    <mergeCell ref="N7:N8"/>
    <mergeCell ref="K3:L3"/>
    <mergeCell ref="N15:N16"/>
    <mergeCell ref="M17:M18"/>
    <mergeCell ref="N17:N18"/>
    <mergeCell ref="A15:A16"/>
    <mergeCell ref="A17:A18"/>
    <mergeCell ref="M35:M36"/>
    <mergeCell ref="N35:N36"/>
    <mergeCell ref="M37:M38"/>
    <mergeCell ref="M9:M10"/>
    <mergeCell ref="N9:N10"/>
    <mergeCell ref="M11:M12"/>
    <mergeCell ref="N11:N12"/>
    <mergeCell ref="M33:M34"/>
    <mergeCell ref="N33:N34"/>
    <mergeCell ref="M15:M16"/>
    <mergeCell ref="A43:A44"/>
    <mergeCell ref="M43:M44"/>
    <mergeCell ref="N43:N44"/>
    <mergeCell ref="M39:M40"/>
    <mergeCell ref="N39:N40"/>
    <mergeCell ref="M41:M42"/>
    <mergeCell ref="N41:N42"/>
    <mergeCell ref="A39:A40"/>
    <mergeCell ref="A41:A42"/>
    <mergeCell ref="A19:A20"/>
    <mergeCell ref="M19:M20"/>
    <mergeCell ref="N19:N20"/>
    <mergeCell ref="N37:N38"/>
    <mergeCell ref="M27:M28"/>
    <mergeCell ref="N27:N28"/>
    <mergeCell ref="M29:M30"/>
    <mergeCell ref="N29:N30"/>
    <mergeCell ref="M31:M32"/>
    <mergeCell ref="N31:N32"/>
  </mergeCells>
  <printOptions/>
  <pageMargins left="0.13" right="0.26" top="0.787401575" bottom="0.7874015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3">
      <selection activeCell="B22" sqref="B22"/>
    </sheetView>
  </sheetViews>
  <sheetFormatPr defaultColWidth="9.140625" defaultRowHeight="15"/>
  <cols>
    <col min="1" max="1" width="13.421875" style="0" customWidth="1"/>
    <col min="2" max="8" width="11.8515625" style="0" customWidth="1"/>
  </cols>
  <sheetData>
    <row r="1" spans="1:8" ht="33" customHeight="1" thickBot="1">
      <c r="A1" s="2" t="s">
        <v>0</v>
      </c>
      <c r="B1" s="106" t="s">
        <v>41</v>
      </c>
      <c r="C1" s="106"/>
      <c r="D1" s="106"/>
      <c r="E1" s="1" t="s">
        <v>1</v>
      </c>
      <c r="F1" s="106" t="s">
        <v>38</v>
      </c>
      <c r="G1" s="106"/>
      <c r="H1" s="1"/>
    </row>
    <row r="2" spans="1:8" ht="33" customHeight="1">
      <c r="A2" s="2"/>
      <c r="B2" s="17"/>
      <c r="C2" s="17"/>
      <c r="D2" s="17"/>
      <c r="E2" s="1"/>
      <c r="F2" s="1"/>
      <c r="G2" s="1"/>
      <c r="H2" s="1"/>
    </row>
    <row r="3" spans="1:8" ht="33" customHeight="1" thickBot="1">
      <c r="A3" s="107" t="s">
        <v>34</v>
      </c>
      <c r="B3" s="108"/>
      <c r="C3" s="109" t="s">
        <v>42</v>
      </c>
      <c r="D3" s="109"/>
      <c r="E3" s="1"/>
      <c r="F3" s="1"/>
      <c r="G3" s="1"/>
      <c r="H3" s="1"/>
    </row>
    <row r="4" spans="1:8" ht="33" customHeight="1">
      <c r="A4" s="1" t="s">
        <v>2</v>
      </c>
      <c r="E4" s="1" t="s">
        <v>7</v>
      </c>
      <c r="F4" s="18" t="s">
        <v>8</v>
      </c>
      <c r="G4" s="19" t="s">
        <v>9</v>
      </c>
      <c r="H4" s="20" t="s">
        <v>10</v>
      </c>
    </row>
    <row r="5" spans="1:8" ht="33" customHeight="1" thickBot="1">
      <c r="A5" s="3" t="s">
        <v>3</v>
      </c>
      <c r="B5" s="110" t="s">
        <v>237</v>
      </c>
      <c r="C5" s="110"/>
      <c r="D5" s="110"/>
      <c r="F5" s="29">
        <f>1*'D6+7 běh'!D4</f>
        <v>11.07</v>
      </c>
      <c r="G5" s="30">
        <f>1*'D6+7 hod'!D4</f>
        <v>22.1</v>
      </c>
      <c r="H5" s="31">
        <f>1*'D6+7 skok'!D4</f>
        <v>3.04</v>
      </c>
    </row>
    <row r="6" spans="1:8" ht="33" customHeight="1" thickBot="1">
      <c r="A6" s="3" t="s">
        <v>4</v>
      </c>
      <c r="B6" s="111" t="s">
        <v>238</v>
      </c>
      <c r="C6" s="111"/>
      <c r="D6" s="111"/>
      <c r="F6" s="29">
        <f>1*'D6+7 běh'!D21</f>
        <v>10.62</v>
      </c>
      <c r="G6" s="30">
        <f>1*'D6+7 hod'!D21</f>
        <v>24.2</v>
      </c>
      <c r="H6" s="31">
        <f>1*'D6+7 skok'!D21</f>
        <v>3.06</v>
      </c>
    </row>
    <row r="7" spans="1:8" ht="33" customHeight="1" thickBot="1">
      <c r="A7" s="3" t="s">
        <v>5</v>
      </c>
      <c r="B7" s="111" t="s">
        <v>247</v>
      </c>
      <c r="C7" s="111"/>
      <c r="D7" s="111"/>
      <c r="F7" s="29">
        <f>1*' CH6+7 běh'!D4</f>
        <v>9.01</v>
      </c>
      <c r="G7" s="30">
        <f>1*'CH6+7 hod'!D4</f>
        <v>36.2</v>
      </c>
      <c r="H7" s="31">
        <f>1*'CH6+7 skok'!D4</f>
        <v>3.42</v>
      </c>
    </row>
    <row r="8" spans="1:8" ht="33" customHeight="1" thickBot="1">
      <c r="A8" s="3" t="s">
        <v>6</v>
      </c>
      <c r="B8" s="111" t="s">
        <v>248</v>
      </c>
      <c r="C8" s="111"/>
      <c r="D8" s="111"/>
      <c r="F8" s="32">
        <f>1*' CH6+7 běh'!D21</f>
        <v>9.56</v>
      </c>
      <c r="G8" s="33">
        <f>1*'CH6+7 hod'!D21</f>
        <v>28.3</v>
      </c>
      <c r="H8" s="34">
        <f>1*'CH6+7 skok'!D21</f>
        <v>3.3</v>
      </c>
    </row>
    <row r="9" spans="5:8" ht="33" customHeight="1" thickBot="1">
      <c r="E9" s="3" t="s">
        <v>11</v>
      </c>
      <c r="F9" s="4">
        <f>SUM(F5,F6,F7,F8)</f>
        <v>40.26</v>
      </c>
      <c r="G9" s="4">
        <f>SUM(G5,G6,G7,G8)</f>
        <v>110.8</v>
      </c>
      <c r="H9" s="4">
        <f>SUM(H5,H6,H7,H8)</f>
        <v>12.82</v>
      </c>
    </row>
    <row r="10" spans="5:8" ht="33" customHeight="1" thickBot="1">
      <c r="E10" s="3" t="s">
        <v>12</v>
      </c>
      <c r="F10" s="6"/>
      <c r="G10" s="6"/>
      <c r="H10" s="6"/>
    </row>
    <row r="11" spans="1:8" ht="33" customHeight="1" thickBot="1">
      <c r="A11" s="10" t="s">
        <v>52</v>
      </c>
      <c r="B11" s="45">
        <v>40.71</v>
      </c>
      <c r="C11" s="21" t="s">
        <v>13</v>
      </c>
      <c r="D11" s="4"/>
      <c r="F11" s="104" t="s">
        <v>15</v>
      </c>
      <c r="G11" s="105"/>
      <c r="H11">
        <f>SUM(D11,F10,G10,H10)</f>
        <v>0</v>
      </c>
    </row>
    <row r="12" spans="1:8" ht="33" customHeight="1" thickBot="1">
      <c r="A12" t="s">
        <v>14</v>
      </c>
      <c r="G12" s="7" t="s">
        <v>12</v>
      </c>
      <c r="H12" s="8"/>
    </row>
    <row r="13" spans="1:8" ht="33" customHeight="1">
      <c r="A13" s="2"/>
      <c r="B13" s="17"/>
      <c r="C13" s="17"/>
      <c r="D13" s="17"/>
      <c r="E13" s="1"/>
      <c r="F13" s="17"/>
      <c r="G13" s="17"/>
      <c r="H13" s="5"/>
    </row>
    <row r="14" spans="1:8" ht="33" customHeight="1" thickBot="1">
      <c r="A14" s="107" t="s">
        <v>34</v>
      </c>
      <c r="B14" s="107"/>
      <c r="C14" s="109" t="s">
        <v>40</v>
      </c>
      <c r="D14" s="109"/>
      <c r="E14" s="1"/>
      <c r="F14" s="1"/>
      <c r="G14" s="1"/>
      <c r="H14" s="1"/>
    </row>
    <row r="15" spans="1:8" ht="33" customHeight="1">
      <c r="A15" s="1" t="s">
        <v>2</v>
      </c>
      <c r="E15" s="1" t="s">
        <v>7</v>
      </c>
      <c r="F15" s="18" t="s">
        <v>8</v>
      </c>
      <c r="G15" s="19" t="s">
        <v>9</v>
      </c>
      <c r="H15" s="20" t="s">
        <v>10</v>
      </c>
    </row>
    <row r="16" spans="1:8" ht="33" customHeight="1" thickBot="1">
      <c r="A16" s="3" t="s">
        <v>3</v>
      </c>
      <c r="B16" s="110" t="s">
        <v>241</v>
      </c>
      <c r="C16" s="110"/>
      <c r="D16" s="110"/>
      <c r="F16" s="29">
        <f>1*' D8+9 běh'!D4</f>
        <v>9.36</v>
      </c>
      <c r="G16" s="30">
        <f>1*'D8+9 hod'!D4</f>
        <v>39.5</v>
      </c>
      <c r="H16" s="31">
        <f>1*'D8+9 skok'!D4</f>
        <v>3.2</v>
      </c>
    </row>
    <row r="17" spans="1:8" ht="33" customHeight="1" thickBot="1">
      <c r="A17" s="3" t="s">
        <v>4</v>
      </c>
      <c r="B17" s="111" t="s">
        <v>242</v>
      </c>
      <c r="C17" s="111"/>
      <c r="D17" s="111"/>
      <c r="F17" s="29">
        <f>1*' D8+9 běh'!D21</f>
        <v>9.2</v>
      </c>
      <c r="G17" s="30">
        <f>1*'D8+9 hod'!D21</f>
        <v>34.9</v>
      </c>
      <c r="H17" s="31">
        <f>1*'D8+9 skok'!D21</f>
        <v>3.13</v>
      </c>
    </row>
    <row r="18" spans="1:8" ht="33" customHeight="1" thickBot="1">
      <c r="A18" s="3" t="s">
        <v>5</v>
      </c>
      <c r="B18" s="111" t="s">
        <v>253</v>
      </c>
      <c r="C18" s="111"/>
      <c r="D18" s="111"/>
      <c r="F18" s="29">
        <f>1*'CH8+9 běh60 '!D4</f>
        <v>7.87</v>
      </c>
      <c r="G18" s="30">
        <f>1*'CH8+9 hod '!D4</f>
        <v>36.1</v>
      </c>
      <c r="H18" s="31">
        <f>1*'CH8+9 skok'!D4</f>
        <v>4.28</v>
      </c>
    </row>
    <row r="19" spans="1:8" ht="33" customHeight="1" thickBot="1">
      <c r="A19" s="3" t="s">
        <v>6</v>
      </c>
      <c r="B19" s="111" t="s">
        <v>254</v>
      </c>
      <c r="C19" s="111"/>
      <c r="D19" s="111"/>
      <c r="F19" s="32">
        <f>1*'CH8+9 běh60 '!D21</f>
        <v>8.16</v>
      </c>
      <c r="G19" s="33">
        <f>1*'CH8+9 hod '!D21</f>
        <v>60.6</v>
      </c>
      <c r="H19" s="34">
        <f>1*'CH8+9 skok'!D21</f>
        <v>4.78</v>
      </c>
    </row>
    <row r="20" spans="5:8" ht="33" customHeight="1" thickBot="1">
      <c r="E20" s="3" t="s">
        <v>11</v>
      </c>
      <c r="F20" s="4">
        <f>SUM(F16,F17,F18,F19)</f>
        <v>34.59</v>
      </c>
      <c r="G20" s="4">
        <f>SUM(G16,G17,G18,G19)</f>
        <v>171.1</v>
      </c>
      <c r="H20" s="4">
        <f>SUM(H16,H17,H18,H19)</f>
        <v>15.39</v>
      </c>
    </row>
    <row r="21" spans="5:8" ht="33" customHeight="1" thickBot="1">
      <c r="E21" s="3" t="s">
        <v>12</v>
      </c>
      <c r="F21" s="6"/>
      <c r="G21" s="6"/>
      <c r="H21" s="6"/>
    </row>
    <row r="22" spans="1:8" ht="33" customHeight="1" thickBot="1">
      <c r="A22" s="10" t="s">
        <v>52</v>
      </c>
      <c r="B22" s="45">
        <v>35.43</v>
      </c>
      <c r="C22" s="21" t="s">
        <v>13</v>
      </c>
      <c r="D22" s="4"/>
      <c r="F22" s="104" t="s">
        <v>15</v>
      </c>
      <c r="G22" s="105"/>
      <c r="H22" s="9">
        <f>SUM(D22,F21,G21,H21)</f>
        <v>0</v>
      </c>
    </row>
    <row r="23" spans="7:8" ht="33" customHeight="1" thickBot="1">
      <c r="G23" s="7" t="s">
        <v>12</v>
      </c>
      <c r="H23" s="8"/>
    </row>
  </sheetData>
  <sheetProtection/>
  <mergeCells count="16">
    <mergeCell ref="B18:D18"/>
    <mergeCell ref="B19:D19"/>
    <mergeCell ref="B5:D5"/>
    <mergeCell ref="B6:D6"/>
    <mergeCell ref="B7:D7"/>
    <mergeCell ref="B8:D8"/>
    <mergeCell ref="F22:G22"/>
    <mergeCell ref="B1:D1"/>
    <mergeCell ref="F1:G1"/>
    <mergeCell ref="A3:B3"/>
    <mergeCell ref="C3:D3"/>
    <mergeCell ref="F11:G11"/>
    <mergeCell ref="A14:B14"/>
    <mergeCell ref="C14:D14"/>
    <mergeCell ref="B16:D16"/>
    <mergeCell ref="B17:D17"/>
  </mergeCells>
  <printOptions/>
  <pageMargins left="0.25" right="0.28" top="0.59" bottom="0.58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B10">
      <selection activeCell="D29" sqref="D29"/>
    </sheetView>
  </sheetViews>
  <sheetFormatPr defaultColWidth="9.140625" defaultRowHeight="15"/>
  <cols>
    <col min="1" max="1" width="7.140625" style="77" customWidth="1"/>
    <col min="2" max="2" width="14.28125" style="77" customWidth="1"/>
    <col min="3" max="4" width="28.57421875" style="77" customWidth="1"/>
  </cols>
  <sheetData>
    <row r="1" spans="1:4" ht="30.75" customHeight="1">
      <c r="A1" s="124" t="s">
        <v>79</v>
      </c>
      <c r="B1" s="124"/>
      <c r="C1" s="124"/>
      <c r="D1" s="124"/>
    </row>
    <row r="3" spans="2:4" ht="21" customHeight="1" thickBot="1">
      <c r="B3" s="78" t="s">
        <v>16</v>
      </c>
      <c r="C3" s="78" t="s">
        <v>59</v>
      </c>
      <c r="D3" s="78" t="s">
        <v>60</v>
      </c>
    </row>
    <row r="4" spans="1:4" ht="21" customHeight="1">
      <c r="A4" s="81" t="s">
        <v>70</v>
      </c>
      <c r="B4" s="82" t="s">
        <v>61</v>
      </c>
      <c r="C4" s="83" t="s">
        <v>237</v>
      </c>
      <c r="D4" s="95">
        <v>11.07</v>
      </c>
    </row>
    <row r="5" spans="1:4" ht="21" customHeight="1">
      <c r="A5" s="84" t="s">
        <v>71</v>
      </c>
      <c r="B5" s="79" t="s">
        <v>62</v>
      </c>
      <c r="C5" s="80" t="s">
        <v>239</v>
      </c>
      <c r="D5" s="96">
        <v>10.27</v>
      </c>
    </row>
    <row r="6" spans="1:4" ht="21" customHeight="1">
      <c r="A6" s="84" t="s">
        <v>72</v>
      </c>
      <c r="B6" s="79" t="s">
        <v>63</v>
      </c>
      <c r="C6" s="80" t="s">
        <v>297</v>
      </c>
      <c r="D6" s="96">
        <v>10.2</v>
      </c>
    </row>
    <row r="7" spans="1:4" ht="21" customHeight="1">
      <c r="A7" s="84" t="s">
        <v>73</v>
      </c>
      <c r="B7" s="79" t="s">
        <v>64</v>
      </c>
      <c r="C7" s="80" t="s">
        <v>163</v>
      </c>
      <c r="D7" s="96">
        <v>10.6</v>
      </c>
    </row>
    <row r="8" spans="1:4" ht="21" customHeight="1">
      <c r="A8" s="84" t="s">
        <v>74</v>
      </c>
      <c r="B8" s="79" t="s">
        <v>65</v>
      </c>
      <c r="C8" s="80" t="s">
        <v>167</v>
      </c>
      <c r="D8" s="96">
        <v>10.81</v>
      </c>
    </row>
    <row r="9" spans="1:4" ht="21" customHeight="1">
      <c r="A9" s="84" t="s">
        <v>75</v>
      </c>
      <c r="B9" s="79" t="s">
        <v>66</v>
      </c>
      <c r="C9" s="80" t="s">
        <v>165</v>
      </c>
      <c r="D9" s="96">
        <v>9.91</v>
      </c>
    </row>
    <row r="10" spans="1:4" ht="21" customHeight="1">
      <c r="A10" s="84" t="s">
        <v>76</v>
      </c>
      <c r="B10" s="79" t="s">
        <v>67</v>
      </c>
      <c r="C10" s="80" t="s">
        <v>235</v>
      </c>
      <c r="D10" s="96">
        <v>9.47</v>
      </c>
    </row>
    <row r="11" spans="1:4" ht="21" customHeight="1">
      <c r="A11" s="84" t="s">
        <v>77</v>
      </c>
      <c r="B11" s="79" t="s">
        <v>68</v>
      </c>
      <c r="C11" s="80" t="s">
        <v>169</v>
      </c>
      <c r="D11" s="96">
        <v>9.56</v>
      </c>
    </row>
    <row r="12" spans="1:4" ht="21" customHeight="1" thickBot="1">
      <c r="A12" s="86" t="s">
        <v>78</v>
      </c>
      <c r="B12" s="87" t="s">
        <v>69</v>
      </c>
      <c r="C12" s="88" t="s">
        <v>234</v>
      </c>
      <c r="D12" s="97">
        <v>9.78</v>
      </c>
    </row>
    <row r="18" spans="1:4" ht="31.5">
      <c r="A18" s="124" t="s">
        <v>80</v>
      </c>
      <c r="B18" s="124"/>
      <c r="C18" s="124"/>
      <c r="D18" s="124"/>
    </row>
    <row r="20" spans="2:4" ht="15.75" thickBot="1">
      <c r="B20" s="78" t="s">
        <v>16</v>
      </c>
      <c r="C20" s="78" t="s">
        <v>59</v>
      </c>
      <c r="D20" s="78" t="s">
        <v>60</v>
      </c>
    </row>
    <row r="21" spans="1:4" ht="18.75">
      <c r="A21" s="81" t="s">
        <v>81</v>
      </c>
      <c r="B21" s="82" t="s">
        <v>61</v>
      </c>
      <c r="C21" s="83" t="s">
        <v>238</v>
      </c>
      <c r="D21" s="95">
        <v>10.62</v>
      </c>
    </row>
    <row r="22" spans="1:4" ht="18.75">
      <c r="A22" s="84" t="s">
        <v>82</v>
      </c>
      <c r="B22" s="79" t="s">
        <v>62</v>
      </c>
      <c r="C22" s="80" t="s">
        <v>240</v>
      </c>
      <c r="D22" s="96">
        <v>10.32</v>
      </c>
    </row>
    <row r="23" spans="1:4" ht="18.75">
      <c r="A23" s="84" t="s">
        <v>83</v>
      </c>
      <c r="B23" s="79" t="s">
        <v>63</v>
      </c>
      <c r="C23" s="80" t="s">
        <v>291</v>
      </c>
      <c r="D23" s="96">
        <v>10.3</v>
      </c>
    </row>
    <row r="24" spans="1:4" ht="18.75">
      <c r="A24" s="84" t="s">
        <v>84</v>
      </c>
      <c r="B24" s="79" t="s">
        <v>64</v>
      </c>
      <c r="C24" s="80" t="s">
        <v>164</v>
      </c>
      <c r="D24" s="96">
        <v>10.64</v>
      </c>
    </row>
    <row r="25" spans="1:4" ht="18.75">
      <c r="A25" s="84" t="s">
        <v>85</v>
      </c>
      <c r="B25" s="79" t="s">
        <v>65</v>
      </c>
      <c r="C25" s="80" t="s">
        <v>168</v>
      </c>
      <c r="D25" s="96">
        <v>11.14</v>
      </c>
    </row>
    <row r="26" spans="1:4" ht="18.75">
      <c r="A26" s="84" t="s">
        <v>86</v>
      </c>
      <c r="B26" s="79" t="s">
        <v>66</v>
      </c>
      <c r="C26" s="80" t="s">
        <v>166</v>
      </c>
      <c r="D26" s="96">
        <v>10.14</v>
      </c>
    </row>
    <row r="27" spans="1:4" ht="18.75">
      <c r="A27" s="84" t="s">
        <v>87</v>
      </c>
      <c r="B27" s="79" t="s">
        <v>67</v>
      </c>
      <c r="C27" s="80" t="s">
        <v>236</v>
      </c>
      <c r="D27" s="96">
        <v>9.16</v>
      </c>
    </row>
    <row r="28" spans="1:4" ht="18.75">
      <c r="A28" s="84" t="s">
        <v>88</v>
      </c>
      <c r="B28" s="79" t="s">
        <v>68</v>
      </c>
      <c r="C28" s="80" t="s">
        <v>170</v>
      </c>
      <c r="D28" s="96">
        <v>10.2</v>
      </c>
    </row>
    <row r="29" spans="1:4" ht="19.5" thickBot="1">
      <c r="A29" s="86" t="s">
        <v>89</v>
      </c>
      <c r="B29" s="87" t="s">
        <v>69</v>
      </c>
      <c r="C29" s="88" t="s">
        <v>199</v>
      </c>
      <c r="D29" s="97">
        <v>9.48</v>
      </c>
    </row>
  </sheetData>
  <sheetProtection/>
  <mergeCells count="2">
    <mergeCell ref="A1:D1"/>
    <mergeCell ref="A18:D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0">
      <selection activeCell="D29" sqref="D29"/>
    </sheetView>
  </sheetViews>
  <sheetFormatPr defaultColWidth="9.140625" defaultRowHeight="15"/>
  <cols>
    <col min="1" max="1" width="7.140625" style="77" customWidth="1"/>
    <col min="2" max="2" width="14.28125" style="77" customWidth="1"/>
    <col min="3" max="3" width="28.57421875" style="77" customWidth="1"/>
    <col min="4" max="6" width="12.140625" style="77" customWidth="1"/>
  </cols>
  <sheetData>
    <row r="1" spans="1:6" ht="30.75" customHeight="1">
      <c r="A1" s="125" t="s">
        <v>90</v>
      </c>
      <c r="B1" s="126"/>
      <c r="C1" s="126"/>
      <c r="D1" s="126"/>
      <c r="E1" s="126"/>
      <c r="F1" s="126"/>
    </row>
    <row r="2" spans="4:6" ht="15">
      <c r="D2" s="128" t="s">
        <v>60</v>
      </c>
      <c r="E2" s="128"/>
      <c r="F2" s="128"/>
    </row>
    <row r="3" spans="2:6" ht="21" customHeight="1" thickBot="1">
      <c r="B3" s="78" t="s">
        <v>16</v>
      </c>
      <c r="C3" s="78" t="s">
        <v>59</v>
      </c>
      <c r="D3" s="92"/>
      <c r="E3" s="92"/>
      <c r="F3" s="80"/>
    </row>
    <row r="4" spans="1:6" ht="21" customHeight="1">
      <c r="A4" s="81" t="s">
        <v>70</v>
      </c>
      <c r="B4" s="82" t="s">
        <v>61</v>
      </c>
      <c r="C4" s="83" t="s">
        <v>237</v>
      </c>
      <c r="D4" s="98">
        <v>22.1</v>
      </c>
      <c r="E4" s="80"/>
      <c r="F4" s="80"/>
    </row>
    <row r="5" spans="1:6" ht="21" customHeight="1">
      <c r="A5" s="84" t="s">
        <v>71</v>
      </c>
      <c r="B5" s="79" t="s">
        <v>62</v>
      </c>
      <c r="C5" s="80" t="s">
        <v>239</v>
      </c>
      <c r="D5" s="98">
        <v>24.6</v>
      </c>
      <c r="E5" s="80"/>
      <c r="F5" s="80"/>
    </row>
    <row r="6" spans="1:6" ht="21" customHeight="1">
      <c r="A6" s="84" t="s">
        <v>72</v>
      </c>
      <c r="B6" s="79" t="s">
        <v>63</v>
      </c>
      <c r="C6" s="80" t="s">
        <v>297</v>
      </c>
      <c r="D6" s="98">
        <v>30.4</v>
      </c>
      <c r="E6" s="80"/>
      <c r="F6" s="80"/>
    </row>
    <row r="7" spans="1:6" ht="21" customHeight="1">
      <c r="A7" s="84" t="s">
        <v>73</v>
      </c>
      <c r="B7" s="79" t="s">
        <v>64</v>
      </c>
      <c r="C7" s="80" t="s">
        <v>163</v>
      </c>
      <c r="D7" s="98">
        <v>27.7</v>
      </c>
      <c r="E7" s="80"/>
      <c r="F7" s="80"/>
    </row>
    <row r="8" spans="1:6" ht="21" customHeight="1">
      <c r="A8" s="84" t="s">
        <v>74</v>
      </c>
      <c r="B8" s="79" t="s">
        <v>65</v>
      </c>
      <c r="C8" s="80" t="s">
        <v>167</v>
      </c>
      <c r="D8" s="98">
        <v>25.5</v>
      </c>
      <c r="E8" s="80"/>
      <c r="F8" s="80"/>
    </row>
    <row r="9" spans="1:6" ht="21" customHeight="1">
      <c r="A9" s="84" t="s">
        <v>75</v>
      </c>
      <c r="B9" s="79" t="s">
        <v>66</v>
      </c>
      <c r="C9" s="80" t="s">
        <v>165</v>
      </c>
      <c r="D9" s="98">
        <v>40.5</v>
      </c>
      <c r="E9" s="80"/>
      <c r="F9" s="80"/>
    </row>
    <row r="10" spans="1:6" ht="21" customHeight="1">
      <c r="A10" s="84" t="s">
        <v>76</v>
      </c>
      <c r="B10" s="79" t="s">
        <v>67</v>
      </c>
      <c r="C10" s="80" t="s">
        <v>235</v>
      </c>
      <c r="D10" s="98">
        <v>30.6</v>
      </c>
      <c r="E10" s="80"/>
      <c r="F10" s="80"/>
    </row>
    <row r="11" spans="1:6" ht="21" customHeight="1">
      <c r="A11" s="84" t="s">
        <v>77</v>
      </c>
      <c r="B11" s="79" t="s">
        <v>68</v>
      </c>
      <c r="C11" s="80" t="s">
        <v>169</v>
      </c>
      <c r="D11" s="98">
        <v>39.7</v>
      </c>
      <c r="E11" s="80"/>
      <c r="F11" s="80"/>
    </row>
    <row r="12" spans="1:6" ht="21" customHeight="1" thickBot="1">
      <c r="A12" s="86" t="s">
        <v>78</v>
      </c>
      <c r="B12" s="87" t="s">
        <v>69</v>
      </c>
      <c r="C12" s="88" t="s">
        <v>234</v>
      </c>
      <c r="D12" s="98">
        <v>20.7</v>
      </c>
      <c r="E12" s="80"/>
      <c r="F12" s="80"/>
    </row>
    <row r="18" spans="1:6" ht="31.5">
      <c r="A18" s="127" t="s">
        <v>93</v>
      </c>
      <c r="B18" s="124"/>
      <c r="C18" s="124"/>
      <c r="D18" s="124"/>
      <c r="E18" s="124"/>
      <c r="F18" s="124"/>
    </row>
    <row r="19" spans="4:6" ht="15">
      <c r="D19" s="128" t="s">
        <v>60</v>
      </c>
      <c r="E19" s="128"/>
      <c r="F19" s="128"/>
    </row>
    <row r="20" spans="2:6" ht="15.75" thickBot="1">
      <c r="B20" s="78" t="s">
        <v>16</v>
      </c>
      <c r="C20" s="78" t="s">
        <v>59</v>
      </c>
      <c r="D20" s="92"/>
      <c r="E20" s="92"/>
      <c r="F20" s="80"/>
    </row>
    <row r="21" spans="1:6" ht="18.75">
      <c r="A21" s="81" t="s">
        <v>81</v>
      </c>
      <c r="B21" s="82" t="s">
        <v>61</v>
      </c>
      <c r="C21" s="83" t="s">
        <v>238</v>
      </c>
      <c r="D21" s="99">
        <v>24.2</v>
      </c>
      <c r="E21" s="93"/>
      <c r="F21" s="94"/>
    </row>
    <row r="22" spans="1:6" ht="18.75">
      <c r="A22" s="84" t="s">
        <v>82</v>
      </c>
      <c r="B22" s="79" t="s">
        <v>62</v>
      </c>
      <c r="C22" s="80" t="s">
        <v>240</v>
      </c>
      <c r="D22" s="100">
        <v>22.9</v>
      </c>
      <c r="E22" s="90"/>
      <c r="F22" s="85"/>
    </row>
    <row r="23" spans="1:6" ht="18.75">
      <c r="A23" s="84" t="s">
        <v>83</v>
      </c>
      <c r="B23" s="79" t="s">
        <v>63</v>
      </c>
      <c r="C23" s="80" t="s">
        <v>291</v>
      </c>
      <c r="D23" s="100">
        <v>34.2</v>
      </c>
      <c r="E23" s="90"/>
      <c r="F23" s="85"/>
    </row>
    <row r="24" spans="1:6" ht="18.75">
      <c r="A24" s="84" t="s">
        <v>84</v>
      </c>
      <c r="B24" s="79" t="s">
        <v>64</v>
      </c>
      <c r="C24" s="80" t="s">
        <v>164</v>
      </c>
      <c r="D24" s="100">
        <v>27.8</v>
      </c>
      <c r="E24" s="90"/>
      <c r="F24" s="85"/>
    </row>
    <row r="25" spans="1:6" ht="18.75">
      <c r="A25" s="84" t="s">
        <v>85</v>
      </c>
      <c r="B25" s="79" t="s">
        <v>65</v>
      </c>
      <c r="C25" s="80" t="s">
        <v>168</v>
      </c>
      <c r="D25" s="100">
        <v>27.6</v>
      </c>
      <c r="E25" s="90"/>
      <c r="F25" s="85"/>
    </row>
    <row r="26" spans="1:6" ht="18.75">
      <c r="A26" s="84" t="s">
        <v>86</v>
      </c>
      <c r="B26" s="79" t="s">
        <v>66</v>
      </c>
      <c r="C26" s="80" t="s">
        <v>166</v>
      </c>
      <c r="D26" s="100">
        <v>28.1</v>
      </c>
      <c r="E26" s="90"/>
      <c r="F26" s="85"/>
    </row>
    <row r="27" spans="1:6" ht="18.75">
      <c r="A27" s="84" t="s">
        <v>87</v>
      </c>
      <c r="B27" s="79" t="s">
        <v>67</v>
      </c>
      <c r="C27" s="80" t="s">
        <v>236</v>
      </c>
      <c r="D27" s="100">
        <v>32.4</v>
      </c>
      <c r="E27" s="90"/>
      <c r="F27" s="85"/>
    </row>
    <row r="28" spans="1:6" ht="18.75">
      <c r="A28" s="84" t="s">
        <v>88</v>
      </c>
      <c r="B28" s="79" t="s">
        <v>68</v>
      </c>
      <c r="C28" s="80" t="s">
        <v>170</v>
      </c>
      <c r="D28" s="100">
        <v>41.2</v>
      </c>
      <c r="E28" s="90"/>
      <c r="F28" s="85"/>
    </row>
    <row r="29" spans="1:6" ht="19.5" thickBot="1">
      <c r="A29" s="86" t="s">
        <v>89</v>
      </c>
      <c r="B29" s="87" t="s">
        <v>69</v>
      </c>
      <c r="C29" s="88" t="s">
        <v>199</v>
      </c>
      <c r="D29" s="101">
        <v>30.7</v>
      </c>
      <c r="E29" s="91"/>
      <c r="F29" s="89"/>
    </row>
  </sheetData>
  <sheetProtection/>
  <mergeCells count="4">
    <mergeCell ref="A1:F1"/>
    <mergeCell ref="A18:F18"/>
    <mergeCell ref="D2:F2"/>
    <mergeCell ref="D19:F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7">
      <selection activeCell="D12" sqref="D12"/>
    </sheetView>
  </sheetViews>
  <sheetFormatPr defaultColWidth="9.140625" defaultRowHeight="15"/>
  <cols>
    <col min="1" max="1" width="7.140625" style="77" customWidth="1"/>
    <col min="2" max="2" width="14.28125" style="77" customWidth="1"/>
    <col min="3" max="3" width="28.57421875" style="77" customWidth="1"/>
    <col min="4" max="6" width="12.140625" style="77" customWidth="1"/>
  </cols>
  <sheetData>
    <row r="1" spans="1:6" ht="30.75" customHeight="1">
      <c r="A1" s="125" t="s">
        <v>91</v>
      </c>
      <c r="B1" s="126"/>
      <c r="C1" s="126"/>
      <c r="D1" s="126"/>
      <c r="E1" s="126"/>
      <c r="F1" s="126"/>
    </row>
    <row r="2" spans="4:6" ht="15">
      <c r="D2" s="128" t="s">
        <v>60</v>
      </c>
      <c r="E2" s="128"/>
      <c r="F2" s="128"/>
    </row>
    <row r="3" spans="2:6" ht="21" customHeight="1" thickBot="1">
      <c r="B3" s="78" t="s">
        <v>16</v>
      </c>
      <c r="C3" s="78" t="s">
        <v>59</v>
      </c>
      <c r="D3" s="92"/>
      <c r="E3" s="92"/>
      <c r="F3" s="80"/>
    </row>
    <row r="4" spans="1:6" ht="21" customHeight="1">
      <c r="A4" s="81" t="s">
        <v>70</v>
      </c>
      <c r="B4" s="82" t="s">
        <v>61</v>
      </c>
      <c r="C4" s="83" t="s">
        <v>237</v>
      </c>
      <c r="D4" s="98">
        <v>3.04</v>
      </c>
      <c r="E4" s="80"/>
      <c r="F4" s="80"/>
    </row>
    <row r="5" spans="1:6" ht="21" customHeight="1">
      <c r="A5" s="84" t="s">
        <v>71</v>
      </c>
      <c r="B5" s="79" t="s">
        <v>62</v>
      </c>
      <c r="C5" s="80" t="s">
        <v>239</v>
      </c>
      <c r="D5" s="98">
        <v>3.15</v>
      </c>
      <c r="E5" s="80"/>
      <c r="F5" s="80"/>
    </row>
    <row r="6" spans="1:6" ht="21" customHeight="1">
      <c r="A6" s="84" t="s">
        <v>72</v>
      </c>
      <c r="B6" s="79" t="s">
        <v>63</v>
      </c>
      <c r="C6" s="80" t="s">
        <v>297</v>
      </c>
      <c r="D6" s="98">
        <v>3.07</v>
      </c>
      <c r="E6" s="80"/>
      <c r="F6" s="80"/>
    </row>
    <row r="7" spans="1:6" ht="21" customHeight="1">
      <c r="A7" s="84" t="s">
        <v>73</v>
      </c>
      <c r="B7" s="79" t="s">
        <v>64</v>
      </c>
      <c r="C7" s="80" t="s">
        <v>163</v>
      </c>
      <c r="D7" s="98">
        <v>2.77</v>
      </c>
      <c r="E7" s="80"/>
      <c r="F7" s="80"/>
    </row>
    <row r="8" spans="1:6" ht="21" customHeight="1">
      <c r="A8" s="84" t="s">
        <v>74</v>
      </c>
      <c r="B8" s="79" t="s">
        <v>65</v>
      </c>
      <c r="C8" s="80" t="s">
        <v>167</v>
      </c>
      <c r="D8" s="98">
        <v>2.41</v>
      </c>
      <c r="E8" s="80"/>
      <c r="F8" s="80"/>
    </row>
    <row r="9" spans="1:6" ht="21" customHeight="1">
      <c r="A9" s="84" t="s">
        <v>75</v>
      </c>
      <c r="B9" s="79" t="s">
        <v>66</v>
      </c>
      <c r="C9" s="80" t="s">
        <v>165</v>
      </c>
      <c r="D9" s="98">
        <v>3.37</v>
      </c>
      <c r="E9" s="80"/>
      <c r="F9" s="80"/>
    </row>
    <row r="10" spans="1:6" ht="21" customHeight="1">
      <c r="A10" s="84" t="s">
        <v>76</v>
      </c>
      <c r="B10" s="79" t="s">
        <v>67</v>
      </c>
      <c r="C10" s="80" t="s">
        <v>235</v>
      </c>
      <c r="D10" s="98">
        <v>3.4</v>
      </c>
      <c r="E10" s="80"/>
      <c r="F10" s="80"/>
    </row>
    <row r="11" spans="1:6" ht="21" customHeight="1">
      <c r="A11" s="84" t="s">
        <v>77</v>
      </c>
      <c r="B11" s="79" t="s">
        <v>68</v>
      </c>
      <c r="C11" s="80" t="s">
        <v>169</v>
      </c>
      <c r="D11" s="98">
        <v>3.54</v>
      </c>
      <c r="E11" s="80"/>
      <c r="F11" s="80"/>
    </row>
    <row r="12" spans="1:6" ht="21" customHeight="1" thickBot="1">
      <c r="A12" s="86" t="s">
        <v>78</v>
      </c>
      <c r="B12" s="87" t="s">
        <v>69</v>
      </c>
      <c r="C12" s="88" t="s">
        <v>234</v>
      </c>
      <c r="D12" s="98">
        <v>3.22</v>
      </c>
      <c r="E12" s="80"/>
      <c r="F12" s="80"/>
    </row>
    <row r="18" spans="1:6" ht="31.5">
      <c r="A18" s="127" t="s">
        <v>92</v>
      </c>
      <c r="B18" s="124"/>
      <c r="C18" s="124"/>
      <c r="D18" s="124"/>
      <c r="E18" s="124"/>
      <c r="F18" s="124"/>
    </row>
    <row r="19" spans="4:6" ht="15">
      <c r="D19" s="128" t="s">
        <v>60</v>
      </c>
      <c r="E19" s="128"/>
      <c r="F19" s="128"/>
    </row>
    <row r="20" spans="2:6" ht="15.75" thickBot="1">
      <c r="B20" s="78" t="s">
        <v>16</v>
      </c>
      <c r="C20" s="78" t="s">
        <v>59</v>
      </c>
      <c r="D20" s="92"/>
      <c r="E20" s="92"/>
      <c r="F20" s="80"/>
    </row>
    <row r="21" spans="1:6" ht="18.75">
      <c r="A21" s="81" t="s">
        <v>81</v>
      </c>
      <c r="B21" s="82" t="s">
        <v>61</v>
      </c>
      <c r="C21" s="83" t="s">
        <v>238</v>
      </c>
      <c r="D21" s="99">
        <v>3.06</v>
      </c>
      <c r="E21" s="93"/>
      <c r="F21" s="94"/>
    </row>
    <row r="22" spans="1:6" ht="18.75">
      <c r="A22" s="84" t="s">
        <v>82</v>
      </c>
      <c r="B22" s="79" t="s">
        <v>62</v>
      </c>
      <c r="C22" s="80" t="s">
        <v>240</v>
      </c>
      <c r="D22" s="100">
        <v>2.86</v>
      </c>
      <c r="E22" s="90"/>
      <c r="F22" s="85"/>
    </row>
    <row r="23" spans="1:6" ht="18.75">
      <c r="A23" s="84" t="s">
        <v>83</v>
      </c>
      <c r="B23" s="79" t="s">
        <v>63</v>
      </c>
      <c r="C23" s="80" t="s">
        <v>291</v>
      </c>
      <c r="D23" s="100">
        <v>3.05</v>
      </c>
      <c r="E23" s="90"/>
      <c r="F23" s="85"/>
    </row>
    <row r="24" spans="1:6" ht="18.75">
      <c r="A24" s="84" t="s">
        <v>84</v>
      </c>
      <c r="B24" s="79" t="s">
        <v>64</v>
      </c>
      <c r="C24" s="80" t="s">
        <v>164</v>
      </c>
      <c r="D24" s="100">
        <v>2.75</v>
      </c>
      <c r="E24" s="90"/>
      <c r="F24" s="85"/>
    </row>
    <row r="25" spans="1:6" ht="18.75">
      <c r="A25" s="84" t="s">
        <v>85</v>
      </c>
      <c r="B25" s="79" t="s">
        <v>65</v>
      </c>
      <c r="C25" s="80" t="s">
        <v>168</v>
      </c>
      <c r="D25" s="100">
        <v>2.76</v>
      </c>
      <c r="E25" s="90"/>
      <c r="F25" s="85"/>
    </row>
    <row r="26" spans="1:6" ht="18.75">
      <c r="A26" s="84" t="s">
        <v>86</v>
      </c>
      <c r="B26" s="79" t="s">
        <v>66</v>
      </c>
      <c r="C26" s="80" t="s">
        <v>166</v>
      </c>
      <c r="D26" s="100">
        <v>3.11</v>
      </c>
      <c r="E26" s="90"/>
      <c r="F26" s="85"/>
    </row>
    <row r="27" spans="1:6" ht="18.75">
      <c r="A27" s="84" t="s">
        <v>87</v>
      </c>
      <c r="B27" s="79" t="s">
        <v>67</v>
      </c>
      <c r="C27" s="80" t="s">
        <v>236</v>
      </c>
      <c r="D27" s="100">
        <v>3.29</v>
      </c>
      <c r="E27" s="90"/>
      <c r="F27" s="85"/>
    </row>
    <row r="28" spans="1:6" ht="18.75">
      <c r="A28" s="84" t="s">
        <v>88</v>
      </c>
      <c r="B28" s="79" t="s">
        <v>68</v>
      </c>
      <c r="C28" s="80" t="s">
        <v>170</v>
      </c>
      <c r="D28" s="100">
        <v>3.48</v>
      </c>
      <c r="E28" s="90"/>
      <c r="F28" s="85"/>
    </row>
    <row r="29" spans="1:6" ht="19.5" thickBot="1">
      <c r="A29" s="86" t="s">
        <v>89</v>
      </c>
      <c r="B29" s="87" t="s">
        <v>69</v>
      </c>
      <c r="C29" s="88" t="s">
        <v>199</v>
      </c>
      <c r="D29" s="101">
        <v>3.58</v>
      </c>
      <c r="E29" s="91"/>
      <c r="F29" s="89"/>
    </row>
  </sheetData>
  <sheetProtection/>
  <mergeCells count="4">
    <mergeCell ref="A1:F1"/>
    <mergeCell ref="D2:F2"/>
    <mergeCell ref="A18:F18"/>
    <mergeCell ref="D19:F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7.140625" style="77" customWidth="1"/>
    <col min="2" max="2" width="14.28125" style="77" customWidth="1"/>
    <col min="3" max="4" width="28.57421875" style="77" customWidth="1"/>
  </cols>
  <sheetData>
    <row r="1" spans="1:4" ht="30.75" customHeight="1">
      <c r="A1" s="127" t="s">
        <v>113</v>
      </c>
      <c r="B1" s="124"/>
      <c r="C1" s="124"/>
      <c r="D1" s="124"/>
    </row>
    <row r="3" spans="2:4" ht="21" customHeight="1" thickBot="1">
      <c r="B3" s="78" t="s">
        <v>16</v>
      </c>
      <c r="C3" s="78" t="s">
        <v>59</v>
      </c>
      <c r="D3" s="78" t="s">
        <v>60</v>
      </c>
    </row>
    <row r="4" spans="1:4" ht="21" customHeight="1">
      <c r="A4" s="81" t="s">
        <v>94</v>
      </c>
      <c r="B4" s="82" t="s">
        <v>61</v>
      </c>
      <c r="C4" s="83" t="s">
        <v>241</v>
      </c>
      <c r="D4" s="95">
        <v>9.36</v>
      </c>
    </row>
    <row r="5" spans="1:4" ht="21" customHeight="1">
      <c r="A5" s="84" t="s">
        <v>95</v>
      </c>
      <c r="B5" s="79" t="s">
        <v>62</v>
      </c>
      <c r="C5" s="80" t="s">
        <v>243</v>
      </c>
      <c r="D5" s="96">
        <v>9.88</v>
      </c>
    </row>
    <row r="6" spans="1:4" ht="21" customHeight="1">
      <c r="A6" s="84" t="s">
        <v>96</v>
      </c>
      <c r="B6" s="79" t="s">
        <v>63</v>
      </c>
      <c r="C6" s="80" t="s">
        <v>315</v>
      </c>
      <c r="D6" s="96">
        <v>9.56</v>
      </c>
    </row>
    <row r="7" spans="1:4" ht="21" customHeight="1">
      <c r="A7" s="84" t="s">
        <v>97</v>
      </c>
      <c r="B7" s="79" t="s">
        <v>64</v>
      </c>
      <c r="C7" s="80" t="s">
        <v>175</v>
      </c>
      <c r="D7" s="96">
        <v>9.92</v>
      </c>
    </row>
    <row r="8" spans="1:4" ht="21" customHeight="1">
      <c r="A8" s="84" t="s">
        <v>98</v>
      </c>
      <c r="B8" s="79" t="s">
        <v>65</v>
      </c>
      <c r="C8" s="80" t="s">
        <v>190</v>
      </c>
      <c r="D8" s="96">
        <v>10.8</v>
      </c>
    </row>
    <row r="9" spans="1:4" ht="21" customHeight="1">
      <c r="A9" s="84" t="s">
        <v>99</v>
      </c>
      <c r="B9" s="79" t="s">
        <v>66</v>
      </c>
      <c r="C9" s="80" t="s">
        <v>174</v>
      </c>
      <c r="D9" s="96">
        <v>9.41</v>
      </c>
    </row>
    <row r="10" spans="1:4" ht="21" customHeight="1">
      <c r="A10" s="84" t="s">
        <v>100</v>
      </c>
      <c r="B10" s="79" t="s">
        <v>67</v>
      </c>
      <c r="C10" s="80" t="s">
        <v>245</v>
      </c>
      <c r="D10" s="96">
        <v>9.72</v>
      </c>
    </row>
    <row r="11" spans="1:4" ht="21" customHeight="1">
      <c r="A11" s="84" t="s">
        <v>101</v>
      </c>
      <c r="B11" s="79" t="s">
        <v>68</v>
      </c>
      <c r="C11" s="80" t="s">
        <v>171</v>
      </c>
      <c r="D11" s="96">
        <v>9.91</v>
      </c>
    </row>
    <row r="12" spans="1:4" ht="21" customHeight="1" thickBot="1">
      <c r="A12" s="86" t="s">
        <v>102</v>
      </c>
      <c r="B12" s="87" t="s">
        <v>69</v>
      </c>
      <c r="C12" s="88" t="s">
        <v>197</v>
      </c>
      <c r="D12" s="97">
        <v>10.63</v>
      </c>
    </row>
    <row r="18" spans="1:4" ht="31.5">
      <c r="A18" s="127" t="s">
        <v>112</v>
      </c>
      <c r="B18" s="124"/>
      <c r="C18" s="124"/>
      <c r="D18" s="124"/>
    </row>
    <row r="20" spans="2:4" ht="15.75" thickBot="1">
      <c r="B20" s="78" t="s">
        <v>16</v>
      </c>
      <c r="C20" s="78" t="s">
        <v>59</v>
      </c>
      <c r="D20" s="78" t="s">
        <v>60</v>
      </c>
    </row>
    <row r="21" spans="1:4" ht="18.75">
      <c r="A21" s="81" t="s">
        <v>103</v>
      </c>
      <c r="B21" s="82" t="s">
        <v>61</v>
      </c>
      <c r="C21" s="83" t="s">
        <v>242</v>
      </c>
      <c r="D21" s="95">
        <v>9.2</v>
      </c>
    </row>
    <row r="22" spans="1:4" ht="18.75">
      <c r="A22" s="84" t="s">
        <v>104</v>
      </c>
      <c r="B22" s="79" t="s">
        <v>62</v>
      </c>
      <c r="C22" s="80" t="s">
        <v>244</v>
      </c>
      <c r="D22" s="96">
        <v>9.92</v>
      </c>
    </row>
    <row r="23" spans="1:4" ht="18.75">
      <c r="A23" s="84" t="s">
        <v>105</v>
      </c>
      <c r="B23" s="79" t="s">
        <v>63</v>
      </c>
      <c r="C23" s="80" t="s">
        <v>294</v>
      </c>
      <c r="D23" s="96">
        <v>10</v>
      </c>
    </row>
    <row r="24" spans="1:4" ht="18.75">
      <c r="A24" s="84" t="s">
        <v>106</v>
      </c>
      <c r="B24" s="79" t="s">
        <v>64</v>
      </c>
      <c r="C24" s="77" t="s">
        <v>176</v>
      </c>
      <c r="D24" s="96">
        <v>9.98</v>
      </c>
    </row>
    <row r="25" spans="1:4" ht="18.75">
      <c r="A25" s="84" t="s">
        <v>107</v>
      </c>
      <c r="B25" s="79" t="s">
        <v>65</v>
      </c>
      <c r="C25" s="80" t="s">
        <v>191</v>
      </c>
      <c r="D25" s="96">
        <v>9.69</v>
      </c>
    </row>
    <row r="26" spans="1:4" ht="18.75">
      <c r="A26" s="84" t="s">
        <v>108</v>
      </c>
      <c r="B26" s="79" t="s">
        <v>66</v>
      </c>
      <c r="C26" s="80" t="s">
        <v>173</v>
      </c>
      <c r="D26" s="96">
        <v>8.94</v>
      </c>
    </row>
    <row r="27" spans="1:4" ht="18.75">
      <c r="A27" s="84" t="s">
        <v>109</v>
      </c>
      <c r="B27" s="79" t="s">
        <v>67</v>
      </c>
      <c r="C27" s="80" t="s">
        <v>246</v>
      </c>
      <c r="D27" s="96">
        <v>10.07</v>
      </c>
    </row>
    <row r="28" spans="1:4" ht="18.75">
      <c r="A28" s="84" t="s">
        <v>110</v>
      </c>
      <c r="B28" s="79" t="s">
        <v>68</v>
      </c>
      <c r="C28" s="80" t="s">
        <v>172</v>
      </c>
      <c r="D28" s="96">
        <v>9.65</v>
      </c>
    </row>
    <row r="29" spans="1:4" ht="19.5" thickBot="1">
      <c r="A29" s="86" t="s">
        <v>111</v>
      </c>
      <c r="B29" s="87" t="s">
        <v>69</v>
      </c>
      <c r="C29" s="88" t="s">
        <v>198</v>
      </c>
      <c r="D29" s="97">
        <v>9.62</v>
      </c>
    </row>
  </sheetData>
  <sheetProtection/>
  <mergeCells count="2">
    <mergeCell ref="A1:D1"/>
    <mergeCell ref="A18:D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7">
      <selection activeCell="E29" sqref="E29"/>
    </sheetView>
  </sheetViews>
  <sheetFormatPr defaultColWidth="9.140625" defaultRowHeight="15"/>
  <cols>
    <col min="1" max="1" width="7.140625" style="77" customWidth="1"/>
    <col min="2" max="2" width="14.28125" style="77" customWidth="1"/>
    <col min="3" max="3" width="28.57421875" style="77" customWidth="1"/>
    <col min="4" max="6" width="12.140625" style="77" customWidth="1"/>
  </cols>
  <sheetData>
    <row r="1" spans="1:6" ht="30.75" customHeight="1">
      <c r="A1" s="125" t="s">
        <v>114</v>
      </c>
      <c r="B1" s="126"/>
      <c r="C1" s="126"/>
      <c r="D1" s="126"/>
      <c r="E1" s="126"/>
      <c r="F1" s="126"/>
    </row>
    <row r="2" spans="4:6" ht="15">
      <c r="D2" s="128" t="s">
        <v>60</v>
      </c>
      <c r="E2" s="128"/>
      <c r="F2" s="128"/>
    </row>
    <row r="3" spans="2:6" ht="21" customHeight="1" thickBot="1">
      <c r="B3" s="78" t="s">
        <v>16</v>
      </c>
      <c r="C3" s="78" t="s">
        <v>59</v>
      </c>
      <c r="D3" s="92"/>
      <c r="E3" s="92"/>
      <c r="F3" s="80"/>
    </row>
    <row r="4" spans="1:6" ht="21" customHeight="1">
      <c r="A4" s="81" t="s">
        <v>94</v>
      </c>
      <c r="B4" s="82" t="s">
        <v>61</v>
      </c>
      <c r="C4" s="83" t="s">
        <v>241</v>
      </c>
      <c r="D4" s="98">
        <v>39.5</v>
      </c>
      <c r="E4" s="80"/>
      <c r="F4" s="80"/>
    </row>
    <row r="5" spans="1:6" ht="21" customHeight="1">
      <c r="A5" s="84" t="s">
        <v>95</v>
      </c>
      <c r="B5" s="79" t="s">
        <v>62</v>
      </c>
      <c r="C5" s="80" t="s">
        <v>243</v>
      </c>
      <c r="D5" s="98">
        <v>37.1</v>
      </c>
      <c r="E5" s="80"/>
      <c r="F5" s="80"/>
    </row>
    <row r="6" spans="1:6" ht="21" customHeight="1">
      <c r="A6" s="84" t="s">
        <v>96</v>
      </c>
      <c r="B6" s="79" t="s">
        <v>63</v>
      </c>
      <c r="C6" s="80" t="s">
        <v>315</v>
      </c>
      <c r="D6" s="98">
        <v>41.4</v>
      </c>
      <c r="E6" s="80"/>
      <c r="F6" s="80"/>
    </row>
    <row r="7" spans="1:6" ht="21" customHeight="1">
      <c r="A7" s="84" t="s">
        <v>97</v>
      </c>
      <c r="B7" s="79" t="s">
        <v>64</v>
      </c>
      <c r="C7" s="80" t="s">
        <v>175</v>
      </c>
      <c r="D7" s="98">
        <v>25.6</v>
      </c>
      <c r="E7" s="80"/>
      <c r="F7" s="80"/>
    </row>
    <row r="8" spans="1:6" ht="21" customHeight="1">
      <c r="A8" s="84" t="s">
        <v>98</v>
      </c>
      <c r="B8" s="79" t="s">
        <v>65</v>
      </c>
      <c r="C8" s="80" t="s">
        <v>190</v>
      </c>
      <c r="D8" s="98">
        <v>35.5</v>
      </c>
      <c r="E8" s="80"/>
      <c r="F8" s="80"/>
    </row>
    <row r="9" spans="1:6" ht="21" customHeight="1">
      <c r="A9" s="84" t="s">
        <v>99</v>
      </c>
      <c r="B9" s="79" t="s">
        <v>66</v>
      </c>
      <c r="C9" s="80" t="s">
        <v>174</v>
      </c>
      <c r="D9" s="98">
        <v>35.8</v>
      </c>
      <c r="E9" s="80"/>
      <c r="F9" s="80"/>
    </row>
    <row r="10" spans="1:6" ht="21" customHeight="1">
      <c r="A10" s="84" t="s">
        <v>100</v>
      </c>
      <c r="B10" s="79" t="s">
        <v>67</v>
      </c>
      <c r="C10" s="80" t="s">
        <v>245</v>
      </c>
      <c r="D10" s="98">
        <v>30.6</v>
      </c>
      <c r="E10" s="80"/>
      <c r="F10" s="80"/>
    </row>
    <row r="11" spans="1:6" ht="21" customHeight="1">
      <c r="A11" s="84" t="s">
        <v>101</v>
      </c>
      <c r="B11" s="79" t="s">
        <v>68</v>
      </c>
      <c r="C11" s="80" t="s">
        <v>171</v>
      </c>
      <c r="D11" s="98">
        <v>33.8</v>
      </c>
      <c r="E11" s="80"/>
      <c r="F11" s="80"/>
    </row>
    <row r="12" spans="1:6" ht="21" customHeight="1" thickBot="1">
      <c r="A12" s="86" t="s">
        <v>102</v>
      </c>
      <c r="B12" s="87" t="s">
        <v>69</v>
      </c>
      <c r="C12" s="88" t="s">
        <v>197</v>
      </c>
      <c r="D12" s="98">
        <v>38.5</v>
      </c>
      <c r="E12" s="80"/>
      <c r="F12" s="80"/>
    </row>
    <row r="18" spans="1:6" ht="31.5">
      <c r="A18" s="127" t="s">
        <v>115</v>
      </c>
      <c r="B18" s="124"/>
      <c r="C18" s="124"/>
      <c r="D18" s="124"/>
      <c r="E18" s="124"/>
      <c r="F18" s="124"/>
    </row>
    <row r="19" spans="4:6" ht="15">
      <c r="D19" s="128" t="s">
        <v>60</v>
      </c>
      <c r="E19" s="128"/>
      <c r="F19" s="128"/>
    </row>
    <row r="20" spans="2:6" ht="15.75" thickBot="1">
      <c r="B20" s="78" t="s">
        <v>16</v>
      </c>
      <c r="C20" s="78" t="s">
        <v>59</v>
      </c>
      <c r="D20" s="92"/>
      <c r="E20" s="92"/>
      <c r="F20" s="80"/>
    </row>
    <row r="21" spans="1:6" ht="18.75">
      <c r="A21" s="81" t="s">
        <v>94</v>
      </c>
      <c r="B21" s="82" t="s">
        <v>61</v>
      </c>
      <c r="C21" s="83" t="s">
        <v>242</v>
      </c>
      <c r="D21" s="99">
        <v>34.9</v>
      </c>
      <c r="E21" s="93"/>
      <c r="F21" s="94"/>
    </row>
    <row r="22" spans="1:6" ht="18.75">
      <c r="A22" s="84" t="s">
        <v>95</v>
      </c>
      <c r="B22" s="79" t="s">
        <v>62</v>
      </c>
      <c r="C22" s="80" t="s">
        <v>244</v>
      </c>
      <c r="D22" s="100">
        <v>27.3</v>
      </c>
      <c r="E22" s="90"/>
      <c r="F22" s="85"/>
    </row>
    <row r="23" spans="1:6" ht="18.75">
      <c r="A23" s="84" t="s">
        <v>96</v>
      </c>
      <c r="B23" s="79" t="s">
        <v>63</v>
      </c>
      <c r="C23" s="80" t="s">
        <v>294</v>
      </c>
      <c r="D23" s="100">
        <v>27.7</v>
      </c>
      <c r="E23" s="90"/>
      <c r="F23" s="85"/>
    </row>
    <row r="24" spans="1:6" ht="18.75">
      <c r="A24" s="84" t="s">
        <v>97</v>
      </c>
      <c r="B24" s="79" t="s">
        <v>64</v>
      </c>
      <c r="C24" s="77" t="s">
        <v>176</v>
      </c>
      <c r="D24" s="100">
        <v>29.3</v>
      </c>
      <c r="E24" s="90"/>
      <c r="F24" s="85"/>
    </row>
    <row r="25" spans="1:6" ht="18.75">
      <c r="A25" s="84" t="s">
        <v>98</v>
      </c>
      <c r="B25" s="79" t="s">
        <v>65</v>
      </c>
      <c r="C25" s="80" t="s">
        <v>191</v>
      </c>
      <c r="D25" s="100">
        <v>26.4</v>
      </c>
      <c r="E25" s="90"/>
      <c r="F25" s="85"/>
    </row>
    <row r="26" spans="1:6" ht="18.75">
      <c r="A26" s="84" t="s">
        <v>99</v>
      </c>
      <c r="B26" s="79" t="s">
        <v>66</v>
      </c>
      <c r="C26" s="80" t="s">
        <v>173</v>
      </c>
      <c r="D26" s="100">
        <v>33.9</v>
      </c>
      <c r="E26" s="90"/>
      <c r="F26" s="85"/>
    </row>
    <row r="27" spans="1:6" ht="18.75">
      <c r="A27" s="84" t="s">
        <v>100</v>
      </c>
      <c r="B27" s="79" t="s">
        <v>67</v>
      </c>
      <c r="C27" s="80" t="s">
        <v>246</v>
      </c>
      <c r="D27" s="100">
        <v>19.5</v>
      </c>
      <c r="E27" s="90"/>
      <c r="F27" s="85"/>
    </row>
    <row r="28" spans="1:6" ht="18.75">
      <c r="A28" s="84" t="s">
        <v>101</v>
      </c>
      <c r="B28" s="79" t="s">
        <v>68</v>
      </c>
      <c r="C28" s="80" t="s">
        <v>172</v>
      </c>
      <c r="D28" s="100">
        <v>26.5</v>
      </c>
      <c r="E28" s="90"/>
      <c r="F28" s="85"/>
    </row>
    <row r="29" spans="1:6" ht="19.5" thickBot="1">
      <c r="A29" s="86" t="s">
        <v>102</v>
      </c>
      <c r="B29" s="87" t="s">
        <v>69</v>
      </c>
      <c r="C29" s="88" t="s">
        <v>198</v>
      </c>
      <c r="D29" s="101">
        <v>45.8</v>
      </c>
      <c r="E29" s="91"/>
      <c r="F29" s="89"/>
    </row>
  </sheetData>
  <sheetProtection/>
  <mergeCells count="4">
    <mergeCell ref="A1:F1"/>
    <mergeCell ref="D2:F2"/>
    <mergeCell ref="A18:F18"/>
    <mergeCell ref="D19:F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6">
      <selection activeCell="E29" sqref="E29"/>
    </sheetView>
  </sheetViews>
  <sheetFormatPr defaultColWidth="9.140625" defaultRowHeight="15"/>
  <cols>
    <col min="1" max="1" width="7.140625" style="77" customWidth="1"/>
    <col min="2" max="2" width="14.28125" style="77" customWidth="1"/>
    <col min="3" max="3" width="28.57421875" style="77" customWidth="1"/>
    <col min="4" max="6" width="12.140625" style="77" customWidth="1"/>
  </cols>
  <sheetData>
    <row r="1" spans="1:6" ht="30.75" customHeight="1">
      <c r="A1" s="125" t="s">
        <v>116</v>
      </c>
      <c r="B1" s="126"/>
      <c r="C1" s="126"/>
      <c r="D1" s="126"/>
      <c r="E1" s="126"/>
      <c r="F1" s="126"/>
    </row>
    <row r="2" spans="4:6" ht="15">
      <c r="D2" s="128" t="s">
        <v>60</v>
      </c>
      <c r="E2" s="128"/>
      <c r="F2" s="128"/>
    </row>
    <row r="3" spans="2:6" ht="21" customHeight="1" thickBot="1">
      <c r="B3" s="78" t="s">
        <v>16</v>
      </c>
      <c r="C3" s="78" t="s">
        <v>59</v>
      </c>
      <c r="D3" s="92"/>
      <c r="E3" s="92"/>
      <c r="F3" s="80"/>
    </row>
    <row r="4" spans="1:6" ht="21" customHeight="1">
      <c r="A4" s="81" t="s">
        <v>94</v>
      </c>
      <c r="B4" s="82" t="s">
        <v>61</v>
      </c>
      <c r="C4" s="83" t="s">
        <v>241</v>
      </c>
      <c r="D4" s="98">
        <v>3.2</v>
      </c>
      <c r="E4" s="80"/>
      <c r="F4" s="80"/>
    </row>
    <row r="5" spans="1:6" ht="21" customHeight="1">
      <c r="A5" s="84" t="s">
        <v>95</v>
      </c>
      <c r="B5" s="79" t="s">
        <v>62</v>
      </c>
      <c r="C5" s="80" t="s">
        <v>243</v>
      </c>
      <c r="D5" s="98">
        <v>2.52</v>
      </c>
      <c r="E5" s="80"/>
      <c r="F5" s="80"/>
    </row>
    <row r="6" spans="1:6" ht="21" customHeight="1">
      <c r="A6" s="84" t="s">
        <v>96</v>
      </c>
      <c r="B6" s="79" t="s">
        <v>63</v>
      </c>
      <c r="C6" s="80" t="s">
        <v>315</v>
      </c>
      <c r="D6" s="98">
        <v>3.44</v>
      </c>
      <c r="E6" s="80"/>
      <c r="F6" s="80"/>
    </row>
    <row r="7" spans="1:6" ht="21" customHeight="1">
      <c r="A7" s="84" t="s">
        <v>97</v>
      </c>
      <c r="B7" s="79" t="s">
        <v>64</v>
      </c>
      <c r="C7" s="80" t="s">
        <v>175</v>
      </c>
      <c r="D7" s="98">
        <v>3.35</v>
      </c>
      <c r="E7" s="80"/>
      <c r="F7" s="80"/>
    </row>
    <row r="8" spans="1:6" ht="21" customHeight="1">
      <c r="A8" s="84" t="s">
        <v>98</v>
      </c>
      <c r="B8" s="79" t="s">
        <v>65</v>
      </c>
      <c r="C8" s="80" t="s">
        <v>190</v>
      </c>
      <c r="D8" s="98">
        <v>2.94</v>
      </c>
      <c r="E8" s="80"/>
      <c r="F8" s="80"/>
    </row>
    <row r="9" spans="1:6" ht="21" customHeight="1">
      <c r="A9" s="84" t="s">
        <v>99</v>
      </c>
      <c r="B9" s="79" t="s">
        <v>66</v>
      </c>
      <c r="C9" s="80" t="s">
        <v>174</v>
      </c>
      <c r="D9" s="98">
        <v>3.53</v>
      </c>
      <c r="E9" s="80"/>
      <c r="F9" s="80"/>
    </row>
    <row r="10" spans="1:6" ht="21" customHeight="1">
      <c r="A10" s="84" t="s">
        <v>100</v>
      </c>
      <c r="B10" s="79" t="s">
        <v>67</v>
      </c>
      <c r="C10" s="80" t="s">
        <v>245</v>
      </c>
      <c r="D10" s="98">
        <v>3.47</v>
      </c>
      <c r="E10" s="80"/>
      <c r="F10" s="80"/>
    </row>
    <row r="11" spans="1:6" ht="21" customHeight="1">
      <c r="A11" s="84" t="s">
        <v>101</v>
      </c>
      <c r="B11" s="79" t="s">
        <v>68</v>
      </c>
      <c r="C11" s="80" t="s">
        <v>171</v>
      </c>
      <c r="D11" s="98">
        <v>3.68</v>
      </c>
      <c r="E11" s="80"/>
      <c r="F11" s="80"/>
    </row>
    <row r="12" spans="1:6" ht="21" customHeight="1" thickBot="1">
      <c r="A12" s="86" t="s">
        <v>102</v>
      </c>
      <c r="B12" s="87" t="s">
        <v>69</v>
      </c>
      <c r="C12" s="88" t="s">
        <v>197</v>
      </c>
      <c r="D12" s="98">
        <v>3.42</v>
      </c>
      <c r="E12" s="80"/>
      <c r="F12" s="80"/>
    </row>
    <row r="18" spans="1:6" ht="31.5">
      <c r="A18" s="127" t="s">
        <v>117</v>
      </c>
      <c r="B18" s="124"/>
      <c r="C18" s="124"/>
      <c r="D18" s="124"/>
      <c r="E18" s="124"/>
      <c r="F18" s="124"/>
    </row>
    <row r="19" spans="4:6" ht="15">
      <c r="D19" s="128" t="s">
        <v>60</v>
      </c>
      <c r="E19" s="128"/>
      <c r="F19" s="128"/>
    </row>
    <row r="20" spans="2:6" ht="15.75" thickBot="1">
      <c r="B20" s="78" t="s">
        <v>16</v>
      </c>
      <c r="C20" s="78" t="s">
        <v>59</v>
      </c>
      <c r="D20" s="92"/>
      <c r="E20" s="92"/>
      <c r="F20" s="80"/>
    </row>
    <row r="21" spans="1:6" ht="18.75">
      <c r="A21" s="81" t="s">
        <v>94</v>
      </c>
      <c r="B21" s="82" t="s">
        <v>61</v>
      </c>
      <c r="C21" s="83" t="s">
        <v>242</v>
      </c>
      <c r="D21" s="99">
        <v>3.13</v>
      </c>
      <c r="E21" s="93"/>
      <c r="F21" s="94"/>
    </row>
    <row r="22" spans="1:6" ht="18.75">
      <c r="A22" s="84" t="s">
        <v>95</v>
      </c>
      <c r="B22" s="79" t="s">
        <v>62</v>
      </c>
      <c r="C22" s="80" t="s">
        <v>244</v>
      </c>
      <c r="D22" s="100">
        <v>3</v>
      </c>
      <c r="E22" s="90"/>
      <c r="F22" s="85"/>
    </row>
    <row r="23" spans="1:6" ht="18.75">
      <c r="A23" s="84" t="s">
        <v>96</v>
      </c>
      <c r="B23" s="79" t="s">
        <v>63</v>
      </c>
      <c r="C23" s="80" t="s">
        <v>294</v>
      </c>
      <c r="D23" s="100">
        <v>3.64</v>
      </c>
      <c r="E23" s="90"/>
      <c r="F23" s="85"/>
    </row>
    <row r="24" spans="1:6" ht="18.75">
      <c r="A24" s="84" t="s">
        <v>97</v>
      </c>
      <c r="B24" s="79" t="s">
        <v>64</v>
      </c>
      <c r="C24" s="77" t="s">
        <v>176</v>
      </c>
      <c r="D24" s="100">
        <v>3.41</v>
      </c>
      <c r="E24" s="90"/>
      <c r="F24" s="85"/>
    </row>
    <row r="25" spans="1:6" ht="18.75">
      <c r="A25" s="84" t="s">
        <v>98</v>
      </c>
      <c r="B25" s="79" t="s">
        <v>65</v>
      </c>
      <c r="C25" s="80" t="s">
        <v>191</v>
      </c>
      <c r="D25" s="100">
        <v>3.75</v>
      </c>
      <c r="E25" s="90"/>
      <c r="F25" s="85"/>
    </row>
    <row r="26" spans="1:6" ht="18.75">
      <c r="A26" s="84" t="s">
        <v>99</v>
      </c>
      <c r="B26" s="79" t="s">
        <v>66</v>
      </c>
      <c r="C26" s="80" t="s">
        <v>173</v>
      </c>
      <c r="D26" s="100">
        <v>4.09</v>
      </c>
      <c r="E26" s="90"/>
      <c r="F26" s="85"/>
    </row>
    <row r="27" spans="1:6" ht="18.75">
      <c r="A27" s="84" t="s">
        <v>100</v>
      </c>
      <c r="B27" s="79" t="s">
        <v>67</v>
      </c>
      <c r="C27" s="80" t="s">
        <v>246</v>
      </c>
      <c r="D27" s="100">
        <v>3.29</v>
      </c>
      <c r="E27" s="90"/>
      <c r="F27" s="85"/>
    </row>
    <row r="28" spans="1:6" ht="18.75">
      <c r="A28" s="84" t="s">
        <v>101</v>
      </c>
      <c r="B28" s="79" t="s">
        <v>68</v>
      </c>
      <c r="C28" s="80" t="s">
        <v>172</v>
      </c>
      <c r="D28" s="100">
        <v>3.6</v>
      </c>
      <c r="E28" s="90"/>
      <c r="F28" s="85"/>
    </row>
    <row r="29" spans="1:6" ht="19.5" thickBot="1">
      <c r="A29" s="86" t="s">
        <v>102</v>
      </c>
      <c r="B29" s="87" t="s">
        <v>69</v>
      </c>
      <c r="C29" s="88" t="s">
        <v>198</v>
      </c>
      <c r="D29" s="101">
        <v>3.76</v>
      </c>
      <c r="E29" s="91"/>
      <c r="F29" s="89"/>
    </row>
  </sheetData>
  <sheetProtection/>
  <mergeCells count="4">
    <mergeCell ref="A1:F1"/>
    <mergeCell ref="D2:F2"/>
    <mergeCell ref="A18:F18"/>
    <mergeCell ref="D19:F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0">
      <selection activeCell="D14" sqref="D14"/>
    </sheetView>
  </sheetViews>
  <sheetFormatPr defaultColWidth="9.140625" defaultRowHeight="15"/>
  <cols>
    <col min="1" max="1" width="7.140625" style="77" customWidth="1"/>
    <col min="2" max="2" width="14.28125" style="77" customWidth="1"/>
    <col min="3" max="4" width="28.57421875" style="77" customWidth="1"/>
  </cols>
  <sheetData>
    <row r="1" spans="1:4" ht="30.75" customHeight="1">
      <c r="A1" s="127" t="s">
        <v>118</v>
      </c>
      <c r="B1" s="124"/>
      <c r="C1" s="124"/>
      <c r="D1" s="124"/>
    </row>
    <row r="3" spans="2:4" ht="21" customHeight="1" thickBot="1">
      <c r="B3" s="78" t="s">
        <v>16</v>
      </c>
      <c r="C3" s="78" t="s">
        <v>59</v>
      </c>
      <c r="D3" s="78" t="s">
        <v>60</v>
      </c>
    </row>
    <row r="4" spans="1:4" ht="21" customHeight="1">
      <c r="A4" s="81" t="s">
        <v>120</v>
      </c>
      <c r="B4" s="82" t="s">
        <v>61</v>
      </c>
      <c r="C4" s="83" t="s">
        <v>247</v>
      </c>
      <c r="D4" s="95">
        <v>9.01</v>
      </c>
    </row>
    <row r="5" spans="1:4" ht="21" customHeight="1">
      <c r="A5" s="84" t="s">
        <v>121</v>
      </c>
      <c r="B5" s="79" t="s">
        <v>62</v>
      </c>
      <c r="C5" s="80" t="s">
        <v>249</v>
      </c>
      <c r="D5" s="96">
        <v>9.37</v>
      </c>
    </row>
    <row r="6" spans="1:4" ht="21" customHeight="1">
      <c r="A6" s="84" t="s">
        <v>122</v>
      </c>
      <c r="B6" s="79" t="s">
        <v>63</v>
      </c>
      <c r="C6" s="80" t="s">
        <v>298</v>
      </c>
      <c r="D6" s="96">
        <v>9.71</v>
      </c>
    </row>
    <row r="7" spans="1:4" ht="21" customHeight="1">
      <c r="A7" s="84" t="s">
        <v>123</v>
      </c>
      <c r="B7" s="79" t="s">
        <v>64</v>
      </c>
      <c r="C7" s="80" t="s">
        <v>183</v>
      </c>
      <c r="D7" s="96">
        <v>9.87</v>
      </c>
    </row>
    <row r="8" spans="1:4" ht="21" customHeight="1">
      <c r="A8" s="84" t="s">
        <v>124</v>
      </c>
      <c r="B8" s="79" t="s">
        <v>65</v>
      </c>
      <c r="C8" s="80" t="s">
        <v>179</v>
      </c>
      <c r="D8" s="96">
        <v>9</v>
      </c>
    </row>
    <row r="9" spans="1:4" ht="21" customHeight="1">
      <c r="A9" s="84" t="s">
        <v>125</v>
      </c>
      <c r="B9" s="79" t="s">
        <v>66</v>
      </c>
      <c r="C9" s="80" t="s">
        <v>180</v>
      </c>
      <c r="D9" s="96">
        <v>9.66</v>
      </c>
    </row>
    <row r="10" spans="1:4" ht="21" customHeight="1">
      <c r="A10" s="84" t="s">
        <v>126</v>
      </c>
      <c r="B10" s="79" t="s">
        <v>67</v>
      </c>
      <c r="C10" s="80" t="s">
        <v>251</v>
      </c>
      <c r="D10" s="96">
        <v>8.79</v>
      </c>
    </row>
    <row r="11" spans="1:4" ht="21" customHeight="1">
      <c r="A11" s="84" t="s">
        <v>127</v>
      </c>
      <c r="B11" s="79" t="s">
        <v>68</v>
      </c>
      <c r="C11" s="80" t="s">
        <v>215</v>
      </c>
      <c r="D11" s="96">
        <v>9.13</v>
      </c>
    </row>
    <row r="12" spans="1:4" ht="21" customHeight="1" thickBot="1">
      <c r="A12" s="86" t="s">
        <v>128</v>
      </c>
      <c r="B12" s="87" t="s">
        <v>69</v>
      </c>
      <c r="C12" s="88" t="s">
        <v>195</v>
      </c>
      <c r="D12" s="97">
        <v>8.73</v>
      </c>
    </row>
    <row r="18" spans="1:4" ht="31.5">
      <c r="A18" s="127" t="s">
        <v>119</v>
      </c>
      <c r="B18" s="124"/>
      <c r="C18" s="124"/>
      <c r="D18" s="124"/>
    </row>
    <row r="20" spans="2:4" ht="15.75" thickBot="1">
      <c r="B20" s="78" t="s">
        <v>16</v>
      </c>
      <c r="C20" s="78" t="s">
        <v>59</v>
      </c>
      <c r="D20" s="78" t="s">
        <v>60</v>
      </c>
    </row>
    <row r="21" spans="1:4" ht="18.75">
      <c r="A21" s="81" t="s">
        <v>129</v>
      </c>
      <c r="B21" s="82" t="s">
        <v>61</v>
      </c>
      <c r="C21" s="83" t="s">
        <v>248</v>
      </c>
      <c r="D21" s="95">
        <v>9.56</v>
      </c>
    </row>
    <row r="22" spans="1:4" ht="18.75">
      <c r="A22" s="84" t="s">
        <v>130</v>
      </c>
      <c r="B22" s="79" t="s">
        <v>62</v>
      </c>
      <c r="C22" s="80" t="s">
        <v>250</v>
      </c>
      <c r="D22" s="96">
        <v>10.34</v>
      </c>
    </row>
    <row r="23" spans="1:4" ht="18.75">
      <c r="A23" s="84" t="s">
        <v>131</v>
      </c>
      <c r="B23" s="79" t="s">
        <v>63</v>
      </c>
      <c r="C23" s="80" t="s">
        <v>293</v>
      </c>
      <c r="D23" s="96">
        <v>10.45</v>
      </c>
    </row>
    <row r="24" spans="1:4" ht="18.75">
      <c r="A24" s="84" t="s">
        <v>132</v>
      </c>
      <c r="B24" s="79" t="s">
        <v>64</v>
      </c>
      <c r="C24" s="80" t="s">
        <v>182</v>
      </c>
      <c r="D24" s="96">
        <v>9.5</v>
      </c>
    </row>
    <row r="25" spans="1:4" ht="18.75">
      <c r="A25" s="84" t="s">
        <v>133</v>
      </c>
      <c r="B25" s="79" t="s">
        <v>65</v>
      </c>
      <c r="C25" s="80" t="s">
        <v>178</v>
      </c>
      <c r="D25" s="96">
        <v>10.03</v>
      </c>
    </row>
    <row r="26" spans="1:4" ht="18.75">
      <c r="A26" s="84" t="s">
        <v>134</v>
      </c>
      <c r="B26" s="79" t="s">
        <v>66</v>
      </c>
      <c r="C26" s="80" t="s">
        <v>181</v>
      </c>
      <c r="D26" s="96">
        <v>9.5</v>
      </c>
    </row>
    <row r="27" spans="1:4" ht="18.75">
      <c r="A27" s="84" t="s">
        <v>135</v>
      </c>
      <c r="B27" s="79" t="s">
        <v>67</v>
      </c>
      <c r="C27" s="80" t="s">
        <v>252</v>
      </c>
      <c r="D27" s="96">
        <v>8.88</v>
      </c>
    </row>
    <row r="28" spans="1:4" ht="18.75">
      <c r="A28" s="84" t="s">
        <v>136</v>
      </c>
      <c r="B28" s="79" t="s">
        <v>68</v>
      </c>
      <c r="C28" s="80" t="s">
        <v>177</v>
      </c>
      <c r="D28" s="96">
        <v>10.02</v>
      </c>
    </row>
    <row r="29" spans="1:4" ht="19.5" thickBot="1">
      <c r="A29" s="86" t="s">
        <v>137</v>
      </c>
      <c r="B29" s="87" t="s">
        <v>69</v>
      </c>
      <c r="C29" s="88" t="s">
        <v>196</v>
      </c>
      <c r="D29" s="97">
        <v>8.05</v>
      </c>
    </row>
  </sheetData>
  <sheetProtection/>
  <mergeCells count="2">
    <mergeCell ref="A1:D1"/>
    <mergeCell ref="A18:D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0">
      <selection activeCell="D12" sqref="D12"/>
    </sheetView>
  </sheetViews>
  <sheetFormatPr defaultColWidth="9.140625" defaultRowHeight="15"/>
  <cols>
    <col min="1" max="1" width="7.140625" style="77" customWidth="1"/>
    <col min="2" max="2" width="14.28125" style="77" customWidth="1"/>
    <col min="3" max="3" width="28.57421875" style="77" customWidth="1"/>
    <col min="4" max="6" width="12.140625" style="77" customWidth="1"/>
  </cols>
  <sheetData>
    <row r="1" spans="1:6" ht="30.75" customHeight="1">
      <c r="A1" s="125" t="s">
        <v>302</v>
      </c>
      <c r="B1" s="126"/>
      <c r="C1" s="126"/>
      <c r="D1" s="126"/>
      <c r="E1" s="126"/>
      <c r="F1" s="126"/>
    </row>
    <row r="2" spans="4:6" ht="15">
      <c r="D2" s="128" t="s">
        <v>60</v>
      </c>
      <c r="E2" s="128"/>
      <c r="F2" s="128"/>
    </row>
    <row r="3" spans="2:6" ht="21" customHeight="1" thickBot="1">
      <c r="B3" s="78" t="s">
        <v>16</v>
      </c>
      <c r="C3" s="78" t="s">
        <v>59</v>
      </c>
      <c r="D3" s="92"/>
      <c r="E3" s="92"/>
      <c r="F3" s="80"/>
    </row>
    <row r="4" spans="1:6" ht="21" customHeight="1">
      <c r="A4" s="81" t="s">
        <v>120</v>
      </c>
      <c r="B4" s="82" t="s">
        <v>61</v>
      </c>
      <c r="C4" s="83" t="s">
        <v>247</v>
      </c>
      <c r="D4" s="98">
        <v>36.2</v>
      </c>
      <c r="E4" s="80"/>
      <c r="F4" s="80"/>
    </row>
    <row r="5" spans="1:6" ht="21" customHeight="1">
      <c r="A5" s="84" t="s">
        <v>121</v>
      </c>
      <c r="B5" s="79" t="s">
        <v>62</v>
      </c>
      <c r="C5" s="80" t="s">
        <v>249</v>
      </c>
      <c r="D5" s="98">
        <v>26</v>
      </c>
      <c r="E5" s="80"/>
      <c r="F5" s="80"/>
    </row>
    <row r="6" spans="1:6" ht="21" customHeight="1">
      <c r="A6" s="84" t="s">
        <v>122</v>
      </c>
      <c r="B6" s="79" t="s">
        <v>63</v>
      </c>
      <c r="C6" s="80" t="s">
        <v>298</v>
      </c>
      <c r="D6" s="98">
        <v>24.5</v>
      </c>
      <c r="E6" s="80"/>
      <c r="F6" s="80"/>
    </row>
    <row r="7" spans="1:6" ht="21" customHeight="1">
      <c r="A7" s="84" t="s">
        <v>123</v>
      </c>
      <c r="B7" s="79" t="s">
        <v>64</v>
      </c>
      <c r="C7" s="80" t="s">
        <v>183</v>
      </c>
      <c r="D7" s="98">
        <v>26.9</v>
      </c>
      <c r="E7" s="80"/>
      <c r="F7" s="80"/>
    </row>
    <row r="8" spans="1:6" ht="21" customHeight="1">
      <c r="A8" s="84" t="s">
        <v>124</v>
      </c>
      <c r="B8" s="79" t="s">
        <v>65</v>
      </c>
      <c r="C8" s="80" t="s">
        <v>179</v>
      </c>
      <c r="D8" s="98">
        <v>24.1</v>
      </c>
      <c r="E8" s="80"/>
      <c r="F8" s="80"/>
    </row>
    <row r="9" spans="1:6" ht="21" customHeight="1">
      <c r="A9" s="84" t="s">
        <v>125</v>
      </c>
      <c r="B9" s="79" t="s">
        <v>66</v>
      </c>
      <c r="C9" s="80" t="s">
        <v>180</v>
      </c>
      <c r="D9" s="98">
        <v>23.4</v>
      </c>
      <c r="E9" s="80"/>
      <c r="F9" s="80"/>
    </row>
    <row r="10" spans="1:6" ht="21" customHeight="1">
      <c r="A10" s="84" t="s">
        <v>126</v>
      </c>
      <c r="B10" s="79" t="s">
        <v>67</v>
      </c>
      <c r="C10" s="80" t="s">
        <v>251</v>
      </c>
      <c r="D10" s="98">
        <v>28.3</v>
      </c>
      <c r="E10" s="80"/>
      <c r="F10" s="80"/>
    </row>
    <row r="11" spans="1:6" ht="21" customHeight="1">
      <c r="A11" s="84" t="s">
        <v>127</v>
      </c>
      <c r="B11" s="79" t="s">
        <v>68</v>
      </c>
      <c r="C11" s="80" t="s">
        <v>215</v>
      </c>
      <c r="D11" s="98">
        <v>26.3</v>
      </c>
      <c r="E11" s="80"/>
      <c r="F11" s="80"/>
    </row>
    <row r="12" spans="1:6" ht="21" customHeight="1" thickBot="1">
      <c r="A12" s="86" t="s">
        <v>128</v>
      </c>
      <c r="B12" s="87" t="s">
        <v>69</v>
      </c>
      <c r="C12" s="88" t="s">
        <v>195</v>
      </c>
      <c r="D12" s="98">
        <v>43.1</v>
      </c>
      <c r="E12" s="80"/>
      <c r="F12" s="80"/>
    </row>
    <row r="18" spans="1:6" ht="31.5">
      <c r="A18" s="127" t="s">
        <v>138</v>
      </c>
      <c r="B18" s="124"/>
      <c r="C18" s="124"/>
      <c r="D18" s="124"/>
      <c r="E18" s="124"/>
      <c r="F18" s="124"/>
    </row>
    <row r="19" spans="4:6" ht="15">
      <c r="D19" s="128" t="s">
        <v>60</v>
      </c>
      <c r="E19" s="128"/>
      <c r="F19" s="128"/>
    </row>
    <row r="20" spans="2:6" ht="15.75" thickBot="1">
      <c r="B20" s="78" t="s">
        <v>16</v>
      </c>
      <c r="C20" s="78" t="s">
        <v>59</v>
      </c>
      <c r="D20" s="92"/>
      <c r="E20" s="92"/>
      <c r="F20" s="80"/>
    </row>
    <row r="21" spans="1:6" ht="18.75">
      <c r="A21" s="81" t="s">
        <v>129</v>
      </c>
      <c r="B21" s="82" t="s">
        <v>61</v>
      </c>
      <c r="C21" s="83" t="s">
        <v>248</v>
      </c>
      <c r="D21" s="99">
        <v>28.3</v>
      </c>
      <c r="E21" s="93"/>
      <c r="F21" s="94"/>
    </row>
    <row r="22" spans="1:6" ht="18.75">
      <c r="A22" s="84" t="s">
        <v>130</v>
      </c>
      <c r="B22" s="79" t="s">
        <v>62</v>
      </c>
      <c r="C22" s="80" t="s">
        <v>250</v>
      </c>
      <c r="D22" s="100">
        <v>24.1</v>
      </c>
      <c r="E22" s="90"/>
      <c r="F22" s="85"/>
    </row>
    <row r="23" spans="1:6" ht="18.75">
      <c r="A23" s="84" t="s">
        <v>131</v>
      </c>
      <c r="B23" s="79" t="s">
        <v>63</v>
      </c>
      <c r="C23" s="80" t="s">
        <v>293</v>
      </c>
      <c r="D23" s="100">
        <v>18.7</v>
      </c>
      <c r="E23" s="90"/>
      <c r="F23" s="85"/>
    </row>
    <row r="24" spans="1:6" ht="18.75">
      <c r="A24" s="84" t="s">
        <v>132</v>
      </c>
      <c r="B24" s="79" t="s">
        <v>64</v>
      </c>
      <c r="C24" s="80" t="s">
        <v>182</v>
      </c>
      <c r="D24" s="100">
        <v>36.2</v>
      </c>
      <c r="E24" s="90"/>
      <c r="F24" s="85"/>
    </row>
    <row r="25" spans="1:6" ht="18.75">
      <c r="A25" s="84" t="s">
        <v>133</v>
      </c>
      <c r="B25" s="79" t="s">
        <v>65</v>
      </c>
      <c r="C25" s="80" t="s">
        <v>178</v>
      </c>
      <c r="D25" s="100">
        <v>32.2</v>
      </c>
      <c r="E25" s="90"/>
      <c r="F25" s="85"/>
    </row>
    <row r="26" spans="1:6" ht="18.75">
      <c r="A26" s="84" t="s">
        <v>134</v>
      </c>
      <c r="B26" s="79" t="s">
        <v>66</v>
      </c>
      <c r="C26" s="80" t="s">
        <v>181</v>
      </c>
      <c r="D26" s="100">
        <v>29.7</v>
      </c>
      <c r="E26" s="90"/>
      <c r="F26" s="85"/>
    </row>
    <row r="27" spans="1:6" ht="18.75">
      <c r="A27" s="84" t="s">
        <v>135</v>
      </c>
      <c r="B27" s="79" t="s">
        <v>67</v>
      </c>
      <c r="C27" s="80" t="s">
        <v>252</v>
      </c>
      <c r="D27" s="100">
        <v>29.1</v>
      </c>
      <c r="E27" s="90"/>
      <c r="F27" s="85"/>
    </row>
    <row r="28" spans="1:6" ht="18.75">
      <c r="A28" s="84" t="s">
        <v>136</v>
      </c>
      <c r="B28" s="79" t="s">
        <v>68</v>
      </c>
      <c r="C28" s="80" t="s">
        <v>177</v>
      </c>
      <c r="D28" s="100">
        <v>33.4</v>
      </c>
      <c r="E28" s="90"/>
      <c r="F28" s="85"/>
    </row>
    <row r="29" spans="1:6" ht="19.5" thickBot="1">
      <c r="A29" s="86" t="s">
        <v>137</v>
      </c>
      <c r="B29" s="87" t="s">
        <v>69</v>
      </c>
      <c r="C29" s="88" t="s">
        <v>196</v>
      </c>
      <c r="D29" s="101">
        <v>34.4</v>
      </c>
      <c r="E29" s="91"/>
      <c r="F29" s="89"/>
    </row>
  </sheetData>
  <sheetProtection/>
  <mergeCells count="4">
    <mergeCell ref="A1:F1"/>
    <mergeCell ref="D2:F2"/>
    <mergeCell ref="A18:F18"/>
    <mergeCell ref="D19:F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6">
      <selection activeCell="D29" sqref="D29"/>
    </sheetView>
  </sheetViews>
  <sheetFormatPr defaultColWidth="9.140625" defaultRowHeight="15"/>
  <cols>
    <col min="1" max="1" width="7.140625" style="77" customWidth="1"/>
    <col min="2" max="2" width="14.28125" style="77" customWidth="1"/>
    <col min="3" max="3" width="28.57421875" style="77" customWidth="1"/>
    <col min="4" max="6" width="12.140625" style="77" customWidth="1"/>
  </cols>
  <sheetData>
    <row r="1" spans="1:6" ht="30.75" customHeight="1">
      <c r="A1" s="125" t="s">
        <v>304</v>
      </c>
      <c r="B1" s="126"/>
      <c r="C1" s="126"/>
      <c r="D1" s="126"/>
      <c r="E1" s="126"/>
      <c r="F1" s="126"/>
    </row>
    <row r="2" spans="4:6" ht="15">
      <c r="D2" s="128" t="s">
        <v>60</v>
      </c>
      <c r="E2" s="128"/>
      <c r="F2" s="128"/>
    </row>
    <row r="3" spans="2:6" ht="21" customHeight="1" thickBot="1">
      <c r="B3" s="78" t="s">
        <v>16</v>
      </c>
      <c r="C3" s="78" t="s">
        <v>59</v>
      </c>
      <c r="D3" s="92"/>
      <c r="E3" s="92"/>
      <c r="F3" s="80"/>
    </row>
    <row r="4" spans="1:6" ht="21" customHeight="1">
      <c r="A4" s="81" t="s">
        <v>120</v>
      </c>
      <c r="B4" s="82" t="s">
        <v>61</v>
      </c>
      <c r="C4" s="83" t="s">
        <v>247</v>
      </c>
      <c r="D4" s="98">
        <v>3.42</v>
      </c>
      <c r="E4" s="80"/>
      <c r="F4" s="80"/>
    </row>
    <row r="5" spans="1:6" ht="21" customHeight="1">
      <c r="A5" s="84" t="s">
        <v>121</v>
      </c>
      <c r="B5" s="79" t="s">
        <v>62</v>
      </c>
      <c r="C5" s="80" t="s">
        <v>249</v>
      </c>
      <c r="D5" s="98">
        <v>3.14</v>
      </c>
      <c r="E5" s="80"/>
      <c r="F5" s="80"/>
    </row>
    <row r="6" spans="1:6" ht="21" customHeight="1">
      <c r="A6" s="84" t="s">
        <v>122</v>
      </c>
      <c r="B6" s="79" t="s">
        <v>63</v>
      </c>
      <c r="C6" s="80" t="s">
        <v>298</v>
      </c>
      <c r="D6" s="98">
        <v>3.31</v>
      </c>
      <c r="E6" s="80"/>
      <c r="F6" s="80"/>
    </row>
    <row r="7" spans="1:6" ht="21" customHeight="1">
      <c r="A7" s="84" t="s">
        <v>123</v>
      </c>
      <c r="B7" s="79" t="s">
        <v>64</v>
      </c>
      <c r="C7" s="80" t="s">
        <v>183</v>
      </c>
      <c r="D7" s="98">
        <v>3.26</v>
      </c>
      <c r="E7" s="80"/>
      <c r="F7" s="80"/>
    </row>
    <row r="8" spans="1:6" ht="21" customHeight="1">
      <c r="A8" s="84" t="s">
        <v>124</v>
      </c>
      <c r="B8" s="79" t="s">
        <v>65</v>
      </c>
      <c r="C8" s="80" t="s">
        <v>179</v>
      </c>
      <c r="D8" s="98">
        <v>3.84</v>
      </c>
      <c r="E8" s="80"/>
      <c r="F8" s="80"/>
    </row>
    <row r="9" spans="1:6" ht="21" customHeight="1">
      <c r="A9" s="84" t="s">
        <v>125</v>
      </c>
      <c r="B9" s="79" t="s">
        <v>66</v>
      </c>
      <c r="C9" s="80" t="s">
        <v>180</v>
      </c>
      <c r="D9" s="98">
        <v>3.57</v>
      </c>
      <c r="E9" s="80"/>
      <c r="F9" s="80"/>
    </row>
    <row r="10" spans="1:6" ht="21" customHeight="1">
      <c r="A10" s="84" t="s">
        <v>126</v>
      </c>
      <c r="B10" s="79" t="s">
        <v>67</v>
      </c>
      <c r="C10" s="80" t="s">
        <v>251</v>
      </c>
      <c r="D10" s="98">
        <v>3.83</v>
      </c>
      <c r="E10" s="80"/>
      <c r="F10" s="80"/>
    </row>
    <row r="11" spans="1:6" ht="21" customHeight="1">
      <c r="A11" s="84" t="s">
        <v>127</v>
      </c>
      <c r="B11" s="79" t="s">
        <v>68</v>
      </c>
      <c r="C11" s="80" t="s">
        <v>215</v>
      </c>
      <c r="D11" s="98">
        <v>3.62</v>
      </c>
      <c r="E11" s="80"/>
      <c r="F11" s="80"/>
    </row>
    <row r="12" spans="1:6" ht="21" customHeight="1" thickBot="1">
      <c r="A12" s="86" t="s">
        <v>128</v>
      </c>
      <c r="B12" s="87" t="s">
        <v>69</v>
      </c>
      <c r="C12" s="88" t="s">
        <v>195</v>
      </c>
      <c r="D12" s="98">
        <v>3.61</v>
      </c>
      <c r="E12" s="80"/>
      <c r="F12" s="80"/>
    </row>
    <row r="18" spans="1:6" ht="31.5">
      <c r="A18" s="127" t="s">
        <v>139</v>
      </c>
      <c r="B18" s="124"/>
      <c r="C18" s="124"/>
      <c r="D18" s="124"/>
      <c r="E18" s="124"/>
      <c r="F18" s="124"/>
    </row>
    <row r="19" spans="4:6" ht="15">
      <c r="D19" s="128" t="s">
        <v>60</v>
      </c>
      <c r="E19" s="128"/>
      <c r="F19" s="128"/>
    </row>
    <row r="20" spans="2:6" ht="15.75" thickBot="1">
      <c r="B20" s="78" t="s">
        <v>16</v>
      </c>
      <c r="C20" s="78" t="s">
        <v>59</v>
      </c>
      <c r="D20" s="92"/>
      <c r="E20" s="92"/>
      <c r="F20" s="80"/>
    </row>
    <row r="21" spans="1:6" ht="18.75">
      <c r="A21" s="81" t="s">
        <v>129</v>
      </c>
      <c r="B21" s="82" t="s">
        <v>61</v>
      </c>
      <c r="C21" s="83" t="s">
        <v>248</v>
      </c>
      <c r="D21" s="99">
        <v>3.3</v>
      </c>
      <c r="E21" s="93"/>
      <c r="F21" s="94"/>
    </row>
    <row r="22" spans="1:6" ht="18.75">
      <c r="A22" s="84" t="s">
        <v>130</v>
      </c>
      <c r="B22" s="79" t="s">
        <v>62</v>
      </c>
      <c r="C22" s="80" t="s">
        <v>250</v>
      </c>
      <c r="D22" s="100">
        <v>3.13</v>
      </c>
      <c r="E22" s="90"/>
      <c r="F22" s="85"/>
    </row>
    <row r="23" spans="1:6" ht="18.75">
      <c r="A23" s="84" t="s">
        <v>131</v>
      </c>
      <c r="B23" s="79" t="s">
        <v>63</v>
      </c>
      <c r="C23" s="80" t="s">
        <v>293</v>
      </c>
      <c r="D23" s="100">
        <v>3.07</v>
      </c>
      <c r="E23" s="90"/>
      <c r="F23" s="85"/>
    </row>
    <row r="24" spans="1:6" ht="18.75">
      <c r="A24" s="84" t="s">
        <v>132</v>
      </c>
      <c r="B24" s="79" t="s">
        <v>64</v>
      </c>
      <c r="C24" s="80" t="s">
        <v>182</v>
      </c>
      <c r="D24" s="100">
        <v>2.98</v>
      </c>
      <c r="E24" s="90"/>
      <c r="F24" s="85"/>
    </row>
    <row r="25" spans="1:6" ht="18.75">
      <c r="A25" s="84" t="s">
        <v>133</v>
      </c>
      <c r="B25" s="79" t="s">
        <v>65</v>
      </c>
      <c r="C25" s="80" t="s">
        <v>178</v>
      </c>
      <c r="D25" s="100">
        <v>3.27</v>
      </c>
      <c r="E25" s="90"/>
      <c r="F25" s="85"/>
    </row>
    <row r="26" spans="1:6" ht="18.75">
      <c r="A26" s="84" t="s">
        <v>134</v>
      </c>
      <c r="B26" s="79" t="s">
        <v>66</v>
      </c>
      <c r="C26" s="80" t="s">
        <v>181</v>
      </c>
      <c r="D26" s="100">
        <v>3.27</v>
      </c>
      <c r="E26" s="90"/>
      <c r="F26" s="85"/>
    </row>
    <row r="27" spans="1:6" ht="18.75">
      <c r="A27" s="84" t="s">
        <v>135</v>
      </c>
      <c r="B27" s="79" t="s">
        <v>67</v>
      </c>
      <c r="C27" s="80" t="s">
        <v>252</v>
      </c>
      <c r="D27" s="100">
        <v>4.08</v>
      </c>
      <c r="E27" s="90"/>
      <c r="F27" s="85"/>
    </row>
    <row r="28" spans="1:6" ht="18.75">
      <c r="A28" s="84" t="s">
        <v>136</v>
      </c>
      <c r="B28" s="79" t="s">
        <v>68</v>
      </c>
      <c r="C28" s="80" t="s">
        <v>177</v>
      </c>
      <c r="D28" s="100">
        <v>3.37</v>
      </c>
      <c r="E28" s="90"/>
      <c r="F28" s="85"/>
    </row>
    <row r="29" spans="1:6" ht="19.5" thickBot="1">
      <c r="A29" s="86" t="s">
        <v>137</v>
      </c>
      <c r="B29" s="87" t="s">
        <v>69</v>
      </c>
      <c r="C29" s="88" t="s">
        <v>196</v>
      </c>
      <c r="D29" s="101">
        <v>4.03</v>
      </c>
      <c r="E29" s="91"/>
      <c r="F29" s="89"/>
    </row>
  </sheetData>
  <sheetProtection/>
  <mergeCells count="4">
    <mergeCell ref="A1:F1"/>
    <mergeCell ref="D2:F2"/>
    <mergeCell ref="A18:F18"/>
    <mergeCell ref="D19:F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7">
      <selection activeCell="D12" sqref="D12"/>
    </sheetView>
  </sheetViews>
  <sheetFormatPr defaultColWidth="9.140625" defaultRowHeight="15"/>
  <cols>
    <col min="1" max="1" width="7.140625" style="77" customWidth="1"/>
    <col min="2" max="2" width="14.28125" style="77" customWidth="1"/>
    <col min="3" max="4" width="28.57421875" style="77" customWidth="1"/>
  </cols>
  <sheetData>
    <row r="1" spans="1:4" ht="30.75" customHeight="1">
      <c r="A1" s="127" t="s">
        <v>140</v>
      </c>
      <c r="B1" s="124"/>
      <c r="C1" s="124"/>
      <c r="D1" s="124"/>
    </row>
    <row r="3" spans="2:4" ht="21" customHeight="1" thickBot="1">
      <c r="B3" s="78" t="s">
        <v>16</v>
      </c>
      <c r="C3" s="78" t="s">
        <v>59</v>
      </c>
      <c r="D3" s="78" t="s">
        <v>60</v>
      </c>
    </row>
    <row r="4" spans="1:4" ht="21" customHeight="1">
      <c r="A4" s="81" t="s">
        <v>141</v>
      </c>
      <c r="B4" s="82" t="s">
        <v>61</v>
      </c>
      <c r="C4" s="83" t="s">
        <v>253</v>
      </c>
      <c r="D4" s="95">
        <v>7.87</v>
      </c>
    </row>
    <row r="5" spans="1:4" ht="21" customHeight="1">
      <c r="A5" s="84" t="s">
        <v>142</v>
      </c>
      <c r="B5" s="79" t="s">
        <v>62</v>
      </c>
      <c r="C5" s="80" t="s">
        <v>255</v>
      </c>
      <c r="D5" s="96">
        <v>8.19</v>
      </c>
    </row>
    <row r="6" spans="1:4" ht="21" customHeight="1">
      <c r="A6" s="84" t="s">
        <v>143</v>
      </c>
      <c r="B6" s="79" t="s">
        <v>63</v>
      </c>
      <c r="C6" s="80" t="s">
        <v>299</v>
      </c>
      <c r="D6" s="96">
        <v>8.28</v>
      </c>
    </row>
    <row r="7" spans="1:4" ht="21" customHeight="1">
      <c r="A7" s="84" t="s">
        <v>144</v>
      </c>
      <c r="B7" s="79" t="s">
        <v>64</v>
      </c>
      <c r="C7" s="80" t="s">
        <v>184</v>
      </c>
      <c r="D7" s="96">
        <v>8.13</v>
      </c>
    </row>
    <row r="8" spans="1:4" ht="21" customHeight="1">
      <c r="A8" s="84" t="s">
        <v>145</v>
      </c>
      <c r="B8" s="79" t="s">
        <v>65</v>
      </c>
      <c r="C8" s="80" t="s">
        <v>189</v>
      </c>
      <c r="D8" s="96">
        <v>8.4</v>
      </c>
    </row>
    <row r="9" spans="1:4" ht="21" customHeight="1">
      <c r="A9" s="84" t="s">
        <v>146</v>
      </c>
      <c r="B9" s="79" t="s">
        <v>66</v>
      </c>
      <c r="C9" s="80" t="s">
        <v>192</v>
      </c>
      <c r="D9" s="96">
        <v>7.82</v>
      </c>
    </row>
    <row r="10" spans="1:4" ht="21" customHeight="1">
      <c r="A10" s="84" t="s">
        <v>147</v>
      </c>
      <c r="B10" s="79" t="s">
        <v>67</v>
      </c>
      <c r="C10" s="80" t="s">
        <v>257</v>
      </c>
      <c r="D10" s="96">
        <v>7.66</v>
      </c>
    </row>
    <row r="11" spans="1:4" ht="21" customHeight="1">
      <c r="A11" s="84" t="s">
        <v>148</v>
      </c>
      <c r="B11" s="79" t="s">
        <v>68</v>
      </c>
      <c r="C11" s="80" t="s">
        <v>186</v>
      </c>
      <c r="D11" s="96">
        <v>8.17</v>
      </c>
    </row>
    <row r="12" spans="1:4" ht="21" customHeight="1" thickBot="1">
      <c r="A12" s="86" t="s">
        <v>149</v>
      </c>
      <c r="B12" s="87" t="s">
        <v>69</v>
      </c>
      <c r="C12" s="88" t="s">
        <v>283</v>
      </c>
      <c r="D12" s="97">
        <v>8.93</v>
      </c>
    </row>
    <row r="18" spans="1:4" ht="31.5">
      <c r="A18" s="127" t="s">
        <v>303</v>
      </c>
      <c r="B18" s="124"/>
      <c r="C18" s="124"/>
      <c r="D18" s="124"/>
    </row>
    <row r="20" spans="2:4" ht="15.75" thickBot="1">
      <c r="B20" s="78" t="s">
        <v>16</v>
      </c>
      <c r="C20" s="78" t="s">
        <v>59</v>
      </c>
      <c r="D20" s="78" t="s">
        <v>60</v>
      </c>
    </row>
    <row r="21" spans="1:4" ht="18.75">
      <c r="A21" s="81" t="s">
        <v>150</v>
      </c>
      <c r="B21" s="82" t="s">
        <v>61</v>
      </c>
      <c r="C21" s="83" t="s">
        <v>254</v>
      </c>
      <c r="D21" s="95">
        <v>8.16</v>
      </c>
    </row>
    <row r="22" spans="1:4" ht="18.75">
      <c r="A22" s="84" t="s">
        <v>151</v>
      </c>
      <c r="B22" s="79" t="s">
        <v>62</v>
      </c>
      <c r="C22" s="80" t="s">
        <v>256</v>
      </c>
      <c r="D22" s="96">
        <v>8.01</v>
      </c>
    </row>
    <row r="23" spans="1:4" ht="18.75">
      <c r="A23" s="84" t="s">
        <v>152</v>
      </c>
      <c r="B23" s="79" t="s">
        <v>63</v>
      </c>
      <c r="C23" s="80" t="s">
        <v>296</v>
      </c>
      <c r="D23" s="96">
        <v>8.78</v>
      </c>
    </row>
    <row r="24" spans="1:4" ht="18.75">
      <c r="A24" s="84" t="s">
        <v>153</v>
      </c>
      <c r="B24" s="79" t="s">
        <v>64</v>
      </c>
      <c r="C24" s="80" t="s">
        <v>185</v>
      </c>
      <c r="D24" s="96">
        <v>8.79</v>
      </c>
    </row>
    <row r="25" spans="1:4" ht="18.75">
      <c r="A25" s="84" t="s">
        <v>154</v>
      </c>
      <c r="B25" s="79" t="s">
        <v>65</v>
      </c>
      <c r="C25" s="80" t="s">
        <v>188</v>
      </c>
      <c r="D25" s="96">
        <v>9.05</v>
      </c>
    </row>
    <row r="26" spans="1:4" ht="18.75">
      <c r="A26" s="84" t="s">
        <v>155</v>
      </c>
      <c r="B26" s="79" t="s">
        <v>66</v>
      </c>
      <c r="C26" s="80" t="s">
        <v>193</v>
      </c>
      <c r="D26" s="96">
        <v>9.11</v>
      </c>
    </row>
    <row r="27" spans="1:4" ht="18.75">
      <c r="A27" s="84" t="s">
        <v>156</v>
      </c>
      <c r="B27" s="79" t="s">
        <v>67</v>
      </c>
      <c r="C27" s="80" t="s">
        <v>258</v>
      </c>
      <c r="D27" s="96">
        <v>8.14</v>
      </c>
    </row>
    <row r="28" spans="1:4" ht="18.75">
      <c r="A28" s="84" t="s">
        <v>157</v>
      </c>
      <c r="B28" s="79" t="s">
        <v>68</v>
      </c>
      <c r="C28" s="80" t="s">
        <v>187</v>
      </c>
      <c r="D28" s="96">
        <v>8</v>
      </c>
    </row>
    <row r="29" spans="1:4" ht="19.5" thickBot="1">
      <c r="A29" s="86" t="s">
        <v>158</v>
      </c>
      <c r="B29" s="87" t="s">
        <v>69</v>
      </c>
      <c r="C29" s="88" t="s">
        <v>194</v>
      </c>
      <c r="D29" s="97">
        <v>8.01</v>
      </c>
    </row>
  </sheetData>
  <sheetProtection/>
  <mergeCells count="2">
    <mergeCell ref="A1:D1"/>
    <mergeCell ref="A18:D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6">
      <selection activeCell="B22" sqref="B22"/>
    </sheetView>
  </sheetViews>
  <sheetFormatPr defaultColWidth="9.140625" defaultRowHeight="15"/>
  <cols>
    <col min="1" max="1" width="13.421875" style="0" customWidth="1"/>
    <col min="2" max="8" width="11.8515625" style="0" customWidth="1"/>
  </cols>
  <sheetData>
    <row r="1" spans="1:8" ht="33" customHeight="1" thickBot="1">
      <c r="A1" s="2" t="s">
        <v>0</v>
      </c>
      <c r="B1" s="106" t="s">
        <v>46</v>
      </c>
      <c r="C1" s="106"/>
      <c r="D1" s="106"/>
      <c r="E1" s="1" t="s">
        <v>1</v>
      </c>
      <c r="F1" s="106" t="s">
        <v>33</v>
      </c>
      <c r="G1" s="106"/>
      <c r="H1" s="1"/>
    </row>
    <row r="2" spans="1:8" ht="33" customHeight="1">
      <c r="A2" s="2"/>
      <c r="B2" s="17"/>
      <c r="C2" s="17"/>
      <c r="D2" s="17"/>
      <c r="E2" s="1"/>
      <c r="F2" s="1"/>
      <c r="G2" s="1"/>
      <c r="H2" s="1"/>
    </row>
    <row r="3" spans="1:8" ht="33" customHeight="1" thickBot="1">
      <c r="A3" s="107" t="s">
        <v>34</v>
      </c>
      <c r="B3" s="108"/>
      <c r="C3" s="109" t="s">
        <v>36</v>
      </c>
      <c r="D3" s="109"/>
      <c r="E3" s="1"/>
      <c r="F3" s="1"/>
      <c r="G3" s="1"/>
      <c r="H3" s="1"/>
    </row>
    <row r="4" spans="1:8" ht="33" customHeight="1">
      <c r="A4" s="1" t="s">
        <v>2</v>
      </c>
      <c r="E4" s="1" t="s">
        <v>7</v>
      </c>
      <c r="F4" s="18" t="s">
        <v>8</v>
      </c>
      <c r="G4" s="19" t="s">
        <v>9</v>
      </c>
      <c r="H4" s="20" t="s">
        <v>10</v>
      </c>
    </row>
    <row r="5" spans="1:8" ht="33" customHeight="1" thickBot="1">
      <c r="A5" s="3" t="s">
        <v>3</v>
      </c>
      <c r="B5" s="71" t="s">
        <v>267</v>
      </c>
      <c r="C5" s="71"/>
      <c r="D5" s="4"/>
      <c r="F5" s="29">
        <v>10.76</v>
      </c>
      <c r="G5" s="30">
        <v>18.9</v>
      </c>
      <c r="H5" s="31">
        <v>147</v>
      </c>
    </row>
    <row r="6" spans="1:8" ht="33" customHeight="1" thickBot="1">
      <c r="A6" s="3" t="s">
        <v>4</v>
      </c>
      <c r="B6" s="71" t="s">
        <v>268</v>
      </c>
      <c r="C6" s="71"/>
      <c r="D6" s="4"/>
      <c r="F6" s="29">
        <v>10.6</v>
      </c>
      <c r="G6" s="30">
        <v>10</v>
      </c>
      <c r="H6" s="31">
        <v>142</v>
      </c>
    </row>
    <row r="7" spans="1:8" ht="33" customHeight="1" thickBot="1">
      <c r="A7" s="3" t="s">
        <v>5</v>
      </c>
      <c r="B7" s="71" t="s">
        <v>269</v>
      </c>
      <c r="C7" s="71"/>
      <c r="D7" s="4"/>
      <c r="F7" s="29">
        <v>9.02</v>
      </c>
      <c r="G7" s="30">
        <v>38.62</v>
      </c>
      <c r="H7" s="31">
        <v>160</v>
      </c>
    </row>
    <row r="8" spans="1:8" ht="33" customHeight="1" thickBot="1">
      <c r="A8" s="3" t="s">
        <v>6</v>
      </c>
      <c r="B8" s="71" t="s">
        <v>270</v>
      </c>
      <c r="C8" s="71"/>
      <c r="D8" s="4"/>
      <c r="F8" s="32">
        <v>10.46</v>
      </c>
      <c r="G8" s="33">
        <v>18.26</v>
      </c>
      <c r="H8" s="34">
        <v>136</v>
      </c>
    </row>
    <row r="9" spans="5:8" ht="33" customHeight="1" thickBot="1">
      <c r="E9" s="3" t="s">
        <v>11</v>
      </c>
      <c r="F9" s="4">
        <f>SUM(F5,F6,F7,F8)</f>
        <v>40.84</v>
      </c>
      <c r="G9" s="4">
        <f>SUM(G5,G6,G7,G8)</f>
        <v>85.78</v>
      </c>
      <c r="H9" s="4">
        <f>SUM(H5,H6,H7,H8)</f>
        <v>585</v>
      </c>
    </row>
    <row r="10" spans="5:8" ht="33" customHeight="1" thickBot="1">
      <c r="E10" s="3" t="s">
        <v>12</v>
      </c>
      <c r="F10" s="6"/>
      <c r="G10" s="6"/>
      <c r="H10" s="6"/>
    </row>
    <row r="11" spans="1:8" ht="33" customHeight="1" thickBot="1">
      <c r="A11" s="10" t="s">
        <v>52</v>
      </c>
      <c r="B11" s="45">
        <v>48.81</v>
      </c>
      <c r="C11" s="21" t="s">
        <v>13</v>
      </c>
      <c r="D11" s="4"/>
      <c r="F11" s="104" t="s">
        <v>15</v>
      </c>
      <c r="G11" s="105"/>
      <c r="H11">
        <f>SUM(D11,F10,G10,H10)</f>
        <v>0</v>
      </c>
    </row>
    <row r="12" spans="1:8" ht="33" customHeight="1" thickBot="1">
      <c r="A12" t="s">
        <v>14</v>
      </c>
      <c r="G12" s="7" t="s">
        <v>12</v>
      </c>
      <c r="H12" s="8"/>
    </row>
    <row r="13" spans="1:8" ht="33" customHeight="1">
      <c r="A13" s="2"/>
      <c r="B13" s="17"/>
      <c r="C13" s="17"/>
      <c r="D13" s="17"/>
      <c r="E13" s="1"/>
      <c r="F13" s="17"/>
      <c r="G13" s="17"/>
      <c r="H13" s="5"/>
    </row>
    <row r="14" spans="1:8" ht="33" customHeight="1" thickBot="1">
      <c r="A14" s="107" t="s">
        <v>34</v>
      </c>
      <c r="B14" s="107"/>
      <c r="C14" s="109" t="s">
        <v>37</v>
      </c>
      <c r="D14" s="109"/>
      <c r="E14" s="1"/>
      <c r="F14" s="1"/>
      <c r="G14" s="1"/>
      <c r="H14" s="1"/>
    </row>
    <row r="15" spans="1:8" ht="33" customHeight="1">
      <c r="A15" s="1" t="s">
        <v>2</v>
      </c>
      <c r="E15" s="1" t="s">
        <v>7</v>
      </c>
      <c r="F15" s="18" t="s">
        <v>8</v>
      </c>
      <c r="G15" s="19" t="s">
        <v>9</v>
      </c>
      <c r="H15" s="20" t="s">
        <v>10</v>
      </c>
    </row>
    <row r="16" spans="1:8" ht="33" customHeight="1" thickBot="1">
      <c r="A16" s="3" t="s">
        <v>3</v>
      </c>
      <c r="B16" s="71" t="s">
        <v>271</v>
      </c>
      <c r="C16" s="4"/>
      <c r="D16" s="4"/>
      <c r="F16" s="29">
        <v>9.02</v>
      </c>
      <c r="G16" s="30">
        <v>21</v>
      </c>
      <c r="H16" s="31">
        <v>177</v>
      </c>
    </row>
    <row r="17" spans="1:8" ht="33" customHeight="1" thickBot="1">
      <c r="A17" s="3" t="s">
        <v>4</v>
      </c>
      <c r="B17" s="71" t="s">
        <v>272</v>
      </c>
      <c r="C17" s="4"/>
      <c r="D17" s="4"/>
      <c r="F17" s="29">
        <v>8.99</v>
      </c>
      <c r="G17" s="30">
        <v>16.2</v>
      </c>
      <c r="H17" s="31">
        <v>173</v>
      </c>
    </row>
    <row r="18" spans="1:8" ht="33" customHeight="1" thickBot="1">
      <c r="A18" s="3" t="s">
        <v>5</v>
      </c>
      <c r="B18" s="71" t="s">
        <v>273</v>
      </c>
      <c r="C18" s="4"/>
      <c r="D18" s="4"/>
      <c r="F18" s="29">
        <v>8.77</v>
      </c>
      <c r="G18" s="30">
        <v>38.9</v>
      </c>
      <c r="H18" s="31">
        <v>214</v>
      </c>
    </row>
    <row r="19" spans="1:8" ht="33" customHeight="1" thickBot="1">
      <c r="A19" s="3" t="s">
        <v>6</v>
      </c>
      <c r="B19" s="71" t="s">
        <v>274</v>
      </c>
      <c r="C19" s="4"/>
      <c r="D19" s="4"/>
      <c r="F19" s="32">
        <v>8.15</v>
      </c>
      <c r="G19" s="33">
        <v>29.5</v>
      </c>
      <c r="H19" s="34">
        <v>160</v>
      </c>
    </row>
    <row r="20" spans="5:8" ht="33" customHeight="1" thickBot="1">
      <c r="E20" s="3" t="s">
        <v>11</v>
      </c>
      <c r="F20" s="4">
        <f>SUM(F16,F17,F18,F19)</f>
        <v>34.93</v>
      </c>
      <c r="G20" s="4">
        <f>SUM(G16,G17,G18,G19)</f>
        <v>105.6</v>
      </c>
      <c r="H20" s="4">
        <f>SUM(H16,H17,H18,H19)</f>
        <v>724</v>
      </c>
    </row>
    <row r="21" spans="5:8" ht="33" customHeight="1" thickBot="1">
      <c r="E21" s="3" t="s">
        <v>12</v>
      </c>
      <c r="F21" s="6"/>
      <c r="G21" s="6"/>
      <c r="H21" s="6"/>
    </row>
    <row r="22" spans="1:8" ht="33" customHeight="1" thickBot="1">
      <c r="A22" s="10" t="s">
        <v>52</v>
      </c>
      <c r="B22" s="45">
        <v>42.85</v>
      </c>
      <c r="C22" s="21" t="s">
        <v>13</v>
      </c>
      <c r="D22" s="4"/>
      <c r="F22" s="104" t="s">
        <v>15</v>
      </c>
      <c r="G22" s="105"/>
      <c r="H22" s="9">
        <f>SUM(D22,F21,G21,H21)</f>
        <v>0</v>
      </c>
    </row>
    <row r="23" spans="7:8" ht="33" customHeight="1" thickBot="1">
      <c r="G23" s="7" t="s">
        <v>12</v>
      </c>
      <c r="H23" s="8"/>
    </row>
  </sheetData>
  <sheetProtection/>
  <mergeCells count="8">
    <mergeCell ref="F22:G22"/>
    <mergeCell ref="B1:D1"/>
    <mergeCell ref="F1:G1"/>
    <mergeCell ref="A3:B3"/>
    <mergeCell ref="C3:D3"/>
    <mergeCell ref="F11:G11"/>
    <mergeCell ref="A14:B14"/>
    <mergeCell ref="C14:D14"/>
  </mergeCells>
  <printOptions/>
  <pageMargins left="0.25" right="0.28" top="0.56" bottom="0.53" header="0.4921259845" footer="0.492125984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6">
      <selection activeCell="E12" sqref="E12"/>
    </sheetView>
  </sheetViews>
  <sheetFormatPr defaultColWidth="9.140625" defaultRowHeight="15"/>
  <cols>
    <col min="1" max="1" width="7.140625" style="77" customWidth="1"/>
    <col min="2" max="2" width="14.28125" style="77" customWidth="1"/>
    <col min="3" max="3" width="28.57421875" style="77" customWidth="1"/>
    <col min="4" max="6" width="12.140625" style="77" customWidth="1"/>
  </cols>
  <sheetData>
    <row r="1" spans="1:6" ht="30.75" customHeight="1">
      <c r="A1" s="125" t="s">
        <v>159</v>
      </c>
      <c r="B1" s="126"/>
      <c r="C1" s="126"/>
      <c r="D1" s="126"/>
      <c r="E1" s="126"/>
      <c r="F1" s="126"/>
    </row>
    <row r="2" spans="4:6" ht="15">
      <c r="D2" s="128" t="s">
        <v>60</v>
      </c>
      <c r="E2" s="128"/>
      <c r="F2" s="128"/>
    </row>
    <row r="3" spans="2:6" ht="21" customHeight="1" thickBot="1">
      <c r="B3" s="78" t="s">
        <v>16</v>
      </c>
      <c r="C3" s="78" t="s">
        <v>59</v>
      </c>
      <c r="D3" s="92"/>
      <c r="E3" s="92"/>
      <c r="F3" s="80"/>
    </row>
    <row r="4" spans="1:6" ht="21" customHeight="1">
      <c r="A4" s="81" t="s">
        <v>141</v>
      </c>
      <c r="B4" s="82" t="s">
        <v>61</v>
      </c>
      <c r="C4" s="83" t="s">
        <v>253</v>
      </c>
      <c r="D4" s="98">
        <v>36.1</v>
      </c>
      <c r="E4" s="80"/>
      <c r="F4" s="80"/>
    </row>
    <row r="5" spans="1:6" ht="21" customHeight="1">
      <c r="A5" s="84" t="s">
        <v>142</v>
      </c>
      <c r="B5" s="79" t="s">
        <v>62</v>
      </c>
      <c r="C5" s="80" t="s">
        <v>255</v>
      </c>
      <c r="D5" s="98">
        <v>42.9</v>
      </c>
      <c r="E5" s="80"/>
      <c r="F5" s="80"/>
    </row>
    <row r="6" spans="1:6" ht="21" customHeight="1">
      <c r="A6" s="84" t="s">
        <v>143</v>
      </c>
      <c r="B6" s="79" t="s">
        <v>63</v>
      </c>
      <c r="C6" s="80" t="s">
        <v>299</v>
      </c>
      <c r="D6" s="98">
        <v>49.3</v>
      </c>
      <c r="E6" s="80"/>
      <c r="F6" s="80"/>
    </row>
    <row r="7" spans="1:6" ht="21" customHeight="1">
      <c r="A7" s="84" t="s">
        <v>144</v>
      </c>
      <c r="B7" s="79" t="s">
        <v>64</v>
      </c>
      <c r="C7" s="80" t="s">
        <v>184</v>
      </c>
      <c r="D7" s="98">
        <v>45.9</v>
      </c>
      <c r="E7" s="80"/>
      <c r="F7" s="80"/>
    </row>
    <row r="8" spans="1:6" ht="21" customHeight="1">
      <c r="A8" s="84" t="s">
        <v>145</v>
      </c>
      <c r="B8" s="79" t="s">
        <v>65</v>
      </c>
      <c r="C8" s="80" t="s">
        <v>189</v>
      </c>
      <c r="D8" s="98">
        <v>33.7</v>
      </c>
      <c r="E8" s="80"/>
      <c r="F8" s="80"/>
    </row>
    <row r="9" spans="1:6" ht="21" customHeight="1">
      <c r="A9" s="84" t="s">
        <v>146</v>
      </c>
      <c r="B9" s="79" t="s">
        <v>66</v>
      </c>
      <c r="C9" s="80" t="s">
        <v>192</v>
      </c>
      <c r="D9" s="98">
        <v>55</v>
      </c>
      <c r="E9" s="80"/>
      <c r="F9" s="80"/>
    </row>
    <row r="10" spans="1:6" ht="21" customHeight="1">
      <c r="A10" s="84" t="s">
        <v>147</v>
      </c>
      <c r="B10" s="79" t="s">
        <v>67</v>
      </c>
      <c r="C10" s="80" t="s">
        <v>257</v>
      </c>
      <c r="D10" s="98">
        <v>55.7</v>
      </c>
      <c r="E10" s="80"/>
      <c r="F10" s="80"/>
    </row>
    <row r="11" spans="1:6" ht="21" customHeight="1">
      <c r="A11" s="84" t="s">
        <v>148</v>
      </c>
      <c r="B11" s="79" t="s">
        <v>68</v>
      </c>
      <c r="C11" s="80" t="s">
        <v>186</v>
      </c>
      <c r="D11" s="98">
        <v>55</v>
      </c>
      <c r="E11" s="80"/>
      <c r="F11" s="80"/>
    </row>
    <row r="12" spans="1:6" ht="21" customHeight="1" thickBot="1">
      <c r="A12" s="86" t="s">
        <v>149</v>
      </c>
      <c r="B12" s="87" t="s">
        <v>69</v>
      </c>
      <c r="C12" s="88" t="s">
        <v>283</v>
      </c>
      <c r="D12" s="98">
        <v>43.2</v>
      </c>
      <c r="E12" s="80"/>
      <c r="F12" s="80"/>
    </row>
    <row r="18" spans="1:6" ht="31.5">
      <c r="A18" s="127" t="s">
        <v>160</v>
      </c>
      <c r="B18" s="124"/>
      <c r="C18" s="124"/>
      <c r="D18" s="124"/>
      <c r="E18" s="124"/>
      <c r="F18" s="124"/>
    </row>
    <row r="19" spans="4:6" ht="15">
      <c r="D19" s="128" t="s">
        <v>60</v>
      </c>
      <c r="E19" s="128"/>
      <c r="F19" s="128"/>
    </row>
    <row r="20" spans="2:6" ht="15.75" thickBot="1">
      <c r="B20" s="78" t="s">
        <v>16</v>
      </c>
      <c r="C20" s="78" t="s">
        <v>59</v>
      </c>
      <c r="D20" s="92"/>
      <c r="E20" s="92"/>
      <c r="F20" s="80"/>
    </row>
    <row r="21" spans="1:6" ht="18.75">
      <c r="A21" s="81" t="s">
        <v>150</v>
      </c>
      <c r="B21" s="82" t="s">
        <v>61</v>
      </c>
      <c r="C21" s="83" t="s">
        <v>254</v>
      </c>
      <c r="D21" s="99">
        <v>60.6</v>
      </c>
      <c r="E21" s="93"/>
      <c r="F21" s="94"/>
    </row>
    <row r="22" spans="1:6" ht="18.75">
      <c r="A22" s="84" t="s">
        <v>151</v>
      </c>
      <c r="B22" s="79" t="s">
        <v>62</v>
      </c>
      <c r="C22" s="80" t="s">
        <v>256</v>
      </c>
      <c r="D22" s="100">
        <v>43.8</v>
      </c>
      <c r="E22" s="90"/>
      <c r="F22" s="85"/>
    </row>
    <row r="23" spans="1:6" ht="18.75">
      <c r="A23" s="84" t="s">
        <v>152</v>
      </c>
      <c r="B23" s="79" t="s">
        <v>63</v>
      </c>
      <c r="C23" s="80" t="s">
        <v>296</v>
      </c>
      <c r="D23" s="100">
        <v>37.5</v>
      </c>
      <c r="E23" s="90"/>
      <c r="F23" s="85"/>
    </row>
    <row r="24" spans="1:6" ht="18.75">
      <c r="A24" s="84" t="s">
        <v>153</v>
      </c>
      <c r="B24" s="79" t="s">
        <v>64</v>
      </c>
      <c r="C24" s="80" t="s">
        <v>185</v>
      </c>
      <c r="D24" s="100">
        <v>49.7</v>
      </c>
      <c r="E24" s="90"/>
      <c r="F24" s="85"/>
    </row>
    <row r="25" spans="1:6" ht="18.75">
      <c r="A25" s="84" t="s">
        <v>154</v>
      </c>
      <c r="B25" s="79" t="s">
        <v>65</v>
      </c>
      <c r="C25" s="80" t="s">
        <v>188</v>
      </c>
      <c r="D25" s="100">
        <v>34.6</v>
      </c>
      <c r="E25" s="90"/>
      <c r="F25" s="85"/>
    </row>
    <row r="26" spans="1:6" ht="18.75">
      <c r="A26" s="84" t="s">
        <v>155</v>
      </c>
      <c r="B26" s="79" t="s">
        <v>66</v>
      </c>
      <c r="C26" s="80" t="s">
        <v>193</v>
      </c>
      <c r="D26" s="100">
        <v>34.1</v>
      </c>
      <c r="E26" s="90"/>
      <c r="F26" s="85"/>
    </row>
    <row r="27" spans="1:6" ht="18.75">
      <c r="A27" s="84" t="s">
        <v>156</v>
      </c>
      <c r="B27" s="79" t="s">
        <v>67</v>
      </c>
      <c r="C27" s="80" t="s">
        <v>258</v>
      </c>
      <c r="D27" s="100">
        <v>39.7</v>
      </c>
      <c r="E27" s="90"/>
      <c r="F27" s="85"/>
    </row>
    <row r="28" spans="1:6" ht="18.75">
      <c r="A28" s="84" t="s">
        <v>157</v>
      </c>
      <c r="B28" s="79" t="s">
        <v>68</v>
      </c>
      <c r="C28" s="80" t="s">
        <v>187</v>
      </c>
      <c r="D28" s="100">
        <v>33.1</v>
      </c>
      <c r="E28" s="90"/>
      <c r="F28" s="85"/>
    </row>
    <row r="29" spans="1:6" ht="19.5" thickBot="1">
      <c r="A29" s="86" t="s">
        <v>158</v>
      </c>
      <c r="B29" s="87" t="s">
        <v>69</v>
      </c>
      <c r="C29" s="88" t="s">
        <v>194</v>
      </c>
      <c r="D29" s="101">
        <v>42.1</v>
      </c>
      <c r="E29" s="91"/>
      <c r="F29" s="89"/>
    </row>
  </sheetData>
  <sheetProtection/>
  <mergeCells count="4">
    <mergeCell ref="A1:F1"/>
    <mergeCell ref="D2:F2"/>
    <mergeCell ref="A18:F18"/>
    <mergeCell ref="D19:F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4">
      <selection activeCell="I24" sqref="I24"/>
    </sheetView>
  </sheetViews>
  <sheetFormatPr defaultColWidth="9.140625" defaultRowHeight="15"/>
  <cols>
    <col min="1" max="1" width="7.140625" style="77" customWidth="1"/>
    <col min="2" max="2" width="14.28125" style="77" customWidth="1"/>
    <col min="3" max="3" width="28.57421875" style="77" customWidth="1"/>
    <col min="4" max="6" width="12.140625" style="77" customWidth="1"/>
  </cols>
  <sheetData>
    <row r="1" spans="1:6" ht="30.75" customHeight="1">
      <c r="A1" s="125" t="s">
        <v>162</v>
      </c>
      <c r="B1" s="126"/>
      <c r="C1" s="126"/>
      <c r="D1" s="126"/>
      <c r="E1" s="126"/>
      <c r="F1" s="126"/>
    </row>
    <row r="2" spans="4:6" ht="15">
      <c r="D2" s="128" t="s">
        <v>60</v>
      </c>
      <c r="E2" s="128"/>
      <c r="F2" s="128"/>
    </row>
    <row r="3" spans="2:6" ht="21" customHeight="1" thickBot="1">
      <c r="B3" s="78" t="s">
        <v>16</v>
      </c>
      <c r="C3" s="78" t="s">
        <v>59</v>
      </c>
      <c r="D3" s="92"/>
      <c r="E3" s="92"/>
      <c r="F3" s="80"/>
    </row>
    <row r="4" spans="1:6" ht="21" customHeight="1">
      <c r="A4" s="81" t="s">
        <v>141</v>
      </c>
      <c r="B4" s="82" t="s">
        <v>61</v>
      </c>
      <c r="C4" s="83" t="s">
        <v>253</v>
      </c>
      <c r="D4" s="98">
        <v>4.28</v>
      </c>
      <c r="E4" s="80"/>
      <c r="F4" s="80"/>
    </row>
    <row r="5" spans="1:6" ht="21" customHeight="1">
      <c r="A5" s="84" t="s">
        <v>142</v>
      </c>
      <c r="B5" s="79" t="s">
        <v>62</v>
      </c>
      <c r="C5" s="80" t="s">
        <v>255</v>
      </c>
      <c r="D5" s="98">
        <v>4.35</v>
      </c>
      <c r="E5" s="80"/>
      <c r="F5" s="80"/>
    </row>
    <row r="6" spans="1:6" ht="21" customHeight="1">
      <c r="A6" s="84" t="s">
        <v>143</v>
      </c>
      <c r="B6" s="79" t="s">
        <v>63</v>
      </c>
      <c r="C6" s="80" t="s">
        <v>299</v>
      </c>
      <c r="D6" s="98">
        <v>4.02</v>
      </c>
      <c r="E6" s="80"/>
      <c r="F6" s="80"/>
    </row>
    <row r="7" spans="1:6" ht="21" customHeight="1">
      <c r="A7" s="84" t="s">
        <v>144</v>
      </c>
      <c r="B7" s="79" t="s">
        <v>64</v>
      </c>
      <c r="C7" s="80" t="s">
        <v>184</v>
      </c>
      <c r="D7" s="98">
        <v>3.97</v>
      </c>
      <c r="E7" s="80"/>
      <c r="F7" s="80"/>
    </row>
    <row r="8" spans="1:6" ht="21" customHeight="1">
      <c r="A8" s="84" t="s">
        <v>145</v>
      </c>
      <c r="B8" s="79" t="s">
        <v>65</v>
      </c>
      <c r="C8" s="80" t="s">
        <v>189</v>
      </c>
      <c r="D8" s="98">
        <v>3.78</v>
      </c>
      <c r="E8" s="80"/>
      <c r="F8" s="80"/>
    </row>
    <row r="9" spans="1:6" ht="21" customHeight="1">
      <c r="A9" s="84" t="s">
        <v>146</v>
      </c>
      <c r="B9" s="79" t="s">
        <v>66</v>
      </c>
      <c r="C9" s="80" t="s">
        <v>192</v>
      </c>
      <c r="D9" s="98">
        <v>4.86</v>
      </c>
      <c r="E9" s="80"/>
      <c r="F9" s="80"/>
    </row>
    <row r="10" spans="1:6" ht="21" customHeight="1">
      <c r="A10" s="84" t="s">
        <v>147</v>
      </c>
      <c r="B10" s="79" t="s">
        <v>67</v>
      </c>
      <c r="C10" s="80" t="s">
        <v>257</v>
      </c>
      <c r="D10" s="98">
        <v>4.63</v>
      </c>
      <c r="E10" s="80"/>
      <c r="F10" s="80"/>
    </row>
    <row r="11" spans="1:6" ht="21" customHeight="1">
      <c r="A11" s="84" t="s">
        <v>148</v>
      </c>
      <c r="B11" s="79" t="s">
        <v>68</v>
      </c>
      <c r="C11" s="80" t="s">
        <v>186</v>
      </c>
      <c r="D11" s="98">
        <v>4.68</v>
      </c>
      <c r="E11" s="80"/>
      <c r="F11" s="80"/>
    </row>
    <row r="12" spans="1:6" ht="21" customHeight="1" thickBot="1">
      <c r="A12" s="86" t="s">
        <v>149</v>
      </c>
      <c r="B12" s="87" t="s">
        <v>69</v>
      </c>
      <c r="C12" s="88" t="s">
        <v>283</v>
      </c>
      <c r="D12" s="98">
        <v>3.61</v>
      </c>
      <c r="E12" s="80"/>
      <c r="F12" s="80"/>
    </row>
    <row r="18" spans="1:6" ht="31.5">
      <c r="A18" s="127" t="s">
        <v>161</v>
      </c>
      <c r="B18" s="124"/>
      <c r="C18" s="124"/>
      <c r="D18" s="124"/>
      <c r="E18" s="124"/>
      <c r="F18" s="124"/>
    </row>
    <row r="19" spans="4:6" ht="15">
      <c r="D19" s="128" t="s">
        <v>60</v>
      </c>
      <c r="E19" s="128"/>
      <c r="F19" s="128"/>
    </row>
    <row r="20" spans="2:6" ht="15.75" thickBot="1">
      <c r="B20" s="78" t="s">
        <v>16</v>
      </c>
      <c r="C20" s="78" t="s">
        <v>59</v>
      </c>
      <c r="D20" s="92"/>
      <c r="E20" s="92"/>
      <c r="F20" s="80"/>
    </row>
    <row r="21" spans="1:6" ht="18.75">
      <c r="A21" s="81" t="s">
        <v>150</v>
      </c>
      <c r="B21" s="82" t="s">
        <v>61</v>
      </c>
      <c r="C21" s="83" t="s">
        <v>254</v>
      </c>
      <c r="D21" s="99">
        <v>4.78</v>
      </c>
      <c r="E21" s="93"/>
      <c r="F21" s="94"/>
    </row>
    <row r="22" spans="1:6" ht="18.75">
      <c r="A22" s="84" t="s">
        <v>151</v>
      </c>
      <c r="B22" s="79" t="s">
        <v>62</v>
      </c>
      <c r="C22" s="80" t="s">
        <v>256</v>
      </c>
      <c r="D22" s="100">
        <v>4.52</v>
      </c>
      <c r="E22" s="90"/>
      <c r="F22" s="85"/>
    </row>
    <row r="23" spans="1:6" ht="18.75">
      <c r="A23" s="84" t="s">
        <v>152</v>
      </c>
      <c r="B23" s="79" t="s">
        <v>63</v>
      </c>
      <c r="C23" s="80" t="s">
        <v>296</v>
      </c>
      <c r="D23" s="100">
        <v>4.54</v>
      </c>
      <c r="E23" s="90"/>
      <c r="F23" s="85"/>
    </row>
    <row r="24" spans="1:6" ht="18.75">
      <c r="A24" s="84" t="s">
        <v>153</v>
      </c>
      <c r="B24" s="79" t="s">
        <v>64</v>
      </c>
      <c r="C24" s="80" t="s">
        <v>185</v>
      </c>
      <c r="D24" s="100">
        <v>4.25</v>
      </c>
      <c r="E24" s="90"/>
      <c r="F24" s="85"/>
    </row>
    <row r="25" spans="1:6" ht="18.75">
      <c r="A25" s="84" t="s">
        <v>154</v>
      </c>
      <c r="B25" s="79" t="s">
        <v>65</v>
      </c>
      <c r="C25" s="80" t="s">
        <v>188</v>
      </c>
      <c r="D25" s="100">
        <v>3.56</v>
      </c>
      <c r="E25" s="90"/>
      <c r="F25" s="85"/>
    </row>
    <row r="26" spans="1:6" ht="18.75">
      <c r="A26" s="84" t="s">
        <v>155</v>
      </c>
      <c r="B26" s="79" t="s">
        <v>66</v>
      </c>
      <c r="C26" s="80" t="s">
        <v>193</v>
      </c>
      <c r="D26" s="100">
        <v>4.06</v>
      </c>
      <c r="E26" s="90"/>
      <c r="F26" s="85"/>
    </row>
    <row r="27" spans="1:6" ht="18.75">
      <c r="A27" s="84" t="s">
        <v>156</v>
      </c>
      <c r="B27" s="79" t="s">
        <v>67</v>
      </c>
      <c r="C27" s="80" t="s">
        <v>258</v>
      </c>
      <c r="D27" s="100">
        <v>4.72</v>
      </c>
      <c r="E27" s="90"/>
      <c r="F27" s="85"/>
    </row>
    <row r="28" spans="1:6" ht="18.75">
      <c r="A28" s="84" t="s">
        <v>157</v>
      </c>
      <c r="B28" s="79" t="s">
        <v>68</v>
      </c>
      <c r="C28" s="80" t="s">
        <v>187</v>
      </c>
      <c r="D28" s="100">
        <v>4.46</v>
      </c>
      <c r="E28" s="90"/>
      <c r="F28" s="85"/>
    </row>
    <row r="29" spans="1:6" ht="19.5" thickBot="1">
      <c r="A29" s="86" t="s">
        <v>158</v>
      </c>
      <c r="B29" s="87" t="s">
        <v>69</v>
      </c>
      <c r="C29" s="88" t="s">
        <v>194</v>
      </c>
      <c r="D29" s="101">
        <v>4.38</v>
      </c>
      <c r="E29" s="91"/>
      <c r="F29" s="89"/>
    </row>
  </sheetData>
  <sheetProtection/>
  <mergeCells count="4">
    <mergeCell ref="A1:F1"/>
    <mergeCell ref="D2:F2"/>
    <mergeCell ref="A18:F18"/>
    <mergeCell ref="D19:F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3">
      <selection activeCell="B22" sqref="B22"/>
    </sheetView>
  </sheetViews>
  <sheetFormatPr defaultColWidth="9.140625" defaultRowHeight="15"/>
  <cols>
    <col min="1" max="1" width="13.421875" style="0" customWidth="1"/>
    <col min="2" max="8" width="11.8515625" style="0" customWidth="1"/>
  </cols>
  <sheetData>
    <row r="1" spans="1:8" ht="33" customHeight="1" thickBot="1">
      <c r="A1" s="2" t="s">
        <v>0</v>
      </c>
      <c r="B1" s="106" t="s">
        <v>46</v>
      </c>
      <c r="C1" s="106"/>
      <c r="D1" s="106"/>
      <c r="E1" s="1" t="s">
        <v>1</v>
      </c>
      <c r="F1" s="106" t="s">
        <v>38</v>
      </c>
      <c r="G1" s="106"/>
      <c r="H1" s="1"/>
    </row>
    <row r="2" spans="1:8" ht="33" customHeight="1">
      <c r="A2" s="2"/>
      <c r="B2" s="17"/>
      <c r="C2" s="17"/>
      <c r="D2" s="17"/>
      <c r="E2" s="1"/>
      <c r="F2" s="1"/>
      <c r="G2" s="1"/>
      <c r="H2" s="1"/>
    </row>
    <row r="3" spans="1:8" ht="33" customHeight="1" thickBot="1">
      <c r="A3" s="107" t="s">
        <v>34</v>
      </c>
      <c r="B3" s="108"/>
      <c r="C3" s="109" t="s">
        <v>39</v>
      </c>
      <c r="D3" s="109"/>
      <c r="E3" s="1"/>
      <c r="F3" s="1"/>
      <c r="G3" s="1"/>
      <c r="H3" s="1"/>
    </row>
    <row r="4" spans="1:8" ht="33" customHeight="1">
      <c r="A4" s="1" t="s">
        <v>2</v>
      </c>
      <c r="E4" s="1" t="s">
        <v>7</v>
      </c>
      <c r="F4" s="18" t="s">
        <v>8</v>
      </c>
      <c r="G4" s="19" t="s">
        <v>9</v>
      </c>
      <c r="H4" s="20" t="s">
        <v>10</v>
      </c>
    </row>
    <row r="5" spans="1:8" ht="33" customHeight="1" thickBot="1">
      <c r="A5" s="3" t="s">
        <v>3</v>
      </c>
      <c r="B5" s="71" t="s">
        <v>239</v>
      </c>
      <c r="C5" s="4"/>
      <c r="D5" s="4"/>
      <c r="F5" s="29">
        <f>1*'D6+7 běh'!D5</f>
        <v>10.27</v>
      </c>
      <c r="G5" s="30">
        <f>1*'D6+7 hod'!D5</f>
        <v>24.6</v>
      </c>
      <c r="H5" s="31">
        <f>1*'D6+7 skok'!D5</f>
        <v>3.15</v>
      </c>
    </row>
    <row r="6" spans="1:8" ht="33" customHeight="1" thickBot="1">
      <c r="A6" s="3" t="s">
        <v>4</v>
      </c>
      <c r="B6" s="71" t="s">
        <v>240</v>
      </c>
      <c r="C6" s="4"/>
      <c r="D6" s="4"/>
      <c r="F6" s="29">
        <f>1*'D6+7 běh'!D22</f>
        <v>10.32</v>
      </c>
      <c r="G6" s="30">
        <f>1*'D6+7 hod'!D22</f>
        <v>22.9</v>
      </c>
      <c r="H6" s="31">
        <f>1*'D6+7 skok'!D22</f>
        <v>2.86</v>
      </c>
    </row>
    <row r="7" spans="1:8" ht="33" customHeight="1" thickBot="1">
      <c r="A7" s="3" t="s">
        <v>5</v>
      </c>
      <c r="B7" s="71" t="s">
        <v>249</v>
      </c>
      <c r="C7" s="4"/>
      <c r="D7" s="4"/>
      <c r="F7" s="29">
        <f>1*' CH6+7 běh'!D5</f>
        <v>9.37</v>
      </c>
      <c r="G7" s="30">
        <f>1*'CH6+7 hod'!D5</f>
        <v>26</v>
      </c>
      <c r="H7" s="31">
        <f>1*'CH6+7 skok'!D5</f>
        <v>3.14</v>
      </c>
    </row>
    <row r="8" spans="1:8" ht="33" customHeight="1" thickBot="1">
      <c r="A8" s="3" t="s">
        <v>6</v>
      </c>
      <c r="B8" s="71" t="s">
        <v>250</v>
      </c>
      <c r="C8" s="4"/>
      <c r="D8" s="4"/>
      <c r="F8" s="32">
        <f>1*' CH6+7 běh'!D22</f>
        <v>10.34</v>
      </c>
      <c r="G8" s="33">
        <f>1*'CH6+7 hod'!D22</f>
        <v>24.1</v>
      </c>
      <c r="H8" s="34">
        <f>1*'CH6+7 skok'!D22</f>
        <v>3.13</v>
      </c>
    </row>
    <row r="9" spans="5:8" ht="33" customHeight="1" thickBot="1">
      <c r="E9" s="3" t="s">
        <v>11</v>
      </c>
      <c r="F9" s="4">
        <f>SUM(F5,F6,F7,F8)</f>
        <v>40.3</v>
      </c>
      <c r="G9" s="4">
        <f>SUM(G5,G6,G7,G8)</f>
        <v>97.6</v>
      </c>
      <c r="H9" s="4">
        <f>SUM(H5,H6,H7,H8)</f>
        <v>12.280000000000001</v>
      </c>
    </row>
    <row r="10" spans="5:8" ht="33" customHeight="1" thickBot="1">
      <c r="E10" s="3" t="s">
        <v>12</v>
      </c>
      <c r="F10" s="6"/>
      <c r="G10" s="6"/>
      <c r="H10" s="6"/>
    </row>
    <row r="11" spans="1:8" ht="33" customHeight="1" thickBot="1">
      <c r="A11" s="10" t="s">
        <v>52</v>
      </c>
      <c r="B11" s="45">
        <v>41.89</v>
      </c>
      <c r="C11" s="21" t="s">
        <v>13</v>
      </c>
      <c r="D11" s="4"/>
      <c r="F11" s="104" t="s">
        <v>15</v>
      </c>
      <c r="G11" s="105"/>
      <c r="H11">
        <f>SUM(D11,F10,G10,H10)</f>
        <v>0</v>
      </c>
    </row>
    <row r="12" spans="1:8" ht="33" customHeight="1" thickBot="1">
      <c r="A12" t="s">
        <v>14</v>
      </c>
      <c r="G12" s="7" t="s">
        <v>12</v>
      </c>
      <c r="H12" s="8"/>
    </row>
    <row r="13" spans="1:8" ht="33" customHeight="1">
      <c r="A13" s="2"/>
      <c r="B13" s="17"/>
      <c r="C13" s="17"/>
      <c r="D13" s="17"/>
      <c r="E13" s="1"/>
      <c r="F13" s="17"/>
      <c r="G13" s="17"/>
      <c r="H13" s="5"/>
    </row>
    <row r="14" spans="1:8" ht="33" customHeight="1" thickBot="1">
      <c r="A14" s="107" t="s">
        <v>34</v>
      </c>
      <c r="B14" s="107"/>
      <c r="C14" s="109" t="s">
        <v>40</v>
      </c>
      <c r="D14" s="109"/>
      <c r="E14" s="1"/>
      <c r="F14" s="1"/>
      <c r="G14" s="1"/>
      <c r="H14" s="1"/>
    </row>
    <row r="15" spans="1:8" ht="33" customHeight="1">
      <c r="A15" s="1" t="s">
        <v>2</v>
      </c>
      <c r="E15" s="1" t="s">
        <v>7</v>
      </c>
      <c r="F15" s="18" t="s">
        <v>8</v>
      </c>
      <c r="G15" s="19" t="s">
        <v>9</v>
      </c>
      <c r="H15" s="20" t="s">
        <v>10</v>
      </c>
    </row>
    <row r="16" spans="1:8" ht="33" customHeight="1" thickBot="1">
      <c r="A16" s="3" t="s">
        <v>3</v>
      </c>
      <c r="B16" s="71" t="s">
        <v>243</v>
      </c>
      <c r="C16" s="4"/>
      <c r="D16" s="4"/>
      <c r="F16" s="29">
        <f>1*' D8+9 běh'!D5</f>
        <v>9.88</v>
      </c>
      <c r="G16" s="30">
        <f>1*'D8+9 hod'!D5</f>
        <v>37.1</v>
      </c>
      <c r="H16" s="31">
        <f>1*'D8+9 skok'!D5</f>
        <v>2.52</v>
      </c>
    </row>
    <row r="17" spans="1:8" ht="33" customHeight="1" thickBot="1">
      <c r="A17" s="3" t="s">
        <v>4</v>
      </c>
      <c r="B17" s="71" t="s">
        <v>244</v>
      </c>
      <c r="C17" s="4"/>
      <c r="D17" s="4"/>
      <c r="F17" s="29">
        <f>1*' D8+9 běh'!D22</f>
        <v>9.92</v>
      </c>
      <c r="G17" s="30">
        <f>1*'D8+9 hod'!D22</f>
        <v>27.3</v>
      </c>
      <c r="H17" s="31">
        <f>1*'D8+9 skok'!D22</f>
        <v>3</v>
      </c>
    </row>
    <row r="18" spans="1:8" ht="33" customHeight="1" thickBot="1">
      <c r="A18" s="3" t="s">
        <v>5</v>
      </c>
      <c r="B18" s="71" t="s">
        <v>255</v>
      </c>
      <c r="C18" s="4"/>
      <c r="D18" s="4"/>
      <c r="F18" s="29">
        <f>1*'CH8+9 běh60 '!D5</f>
        <v>8.19</v>
      </c>
      <c r="G18" s="30">
        <f>1*'CH8+9 hod '!D5</f>
        <v>42.9</v>
      </c>
      <c r="H18" s="31">
        <f>1*'CH8+9 skok'!D5</f>
        <v>4.35</v>
      </c>
    </row>
    <row r="19" spans="1:8" ht="33" customHeight="1" thickBot="1">
      <c r="A19" s="3" t="s">
        <v>6</v>
      </c>
      <c r="B19" s="71" t="s">
        <v>256</v>
      </c>
      <c r="C19" s="4"/>
      <c r="D19" s="4"/>
      <c r="F19" s="32">
        <f>1*'CH8+9 běh60 '!D22</f>
        <v>8.01</v>
      </c>
      <c r="G19" s="33">
        <f>1*'CH8+9 hod '!D22</f>
        <v>43.8</v>
      </c>
      <c r="H19" s="34">
        <f>1*'CH8+9 skok'!D22</f>
        <v>4.52</v>
      </c>
    </row>
    <row r="20" spans="5:8" ht="33" customHeight="1" thickBot="1">
      <c r="E20" s="3" t="s">
        <v>11</v>
      </c>
      <c r="F20" s="4">
        <f>SUM(F16,F17,F18,F19)</f>
        <v>36</v>
      </c>
      <c r="G20" s="4">
        <f>SUM(G16,G17,G18,G19)</f>
        <v>151.10000000000002</v>
      </c>
      <c r="H20" s="4">
        <f>SUM(H16,H17,H18,H19)</f>
        <v>14.389999999999999</v>
      </c>
    </row>
    <row r="21" spans="5:8" ht="33" customHeight="1" thickBot="1">
      <c r="E21" s="3" t="s">
        <v>12</v>
      </c>
      <c r="F21" s="6"/>
      <c r="G21" s="6"/>
      <c r="H21" s="6"/>
    </row>
    <row r="22" spans="1:8" ht="33" customHeight="1" thickBot="1">
      <c r="A22" s="10" t="s">
        <v>52</v>
      </c>
      <c r="B22" s="45">
        <v>37.75</v>
      </c>
      <c r="C22" s="21" t="s">
        <v>13</v>
      </c>
      <c r="D22" s="4"/>
      <c r="F22" s="104" t="s">
        <v>15</v>
      </c>
      <c r="G22" s="105"/>
      <c r="H22" s="9">
        <f>SUM(D22,F21,G21,H21)</f>
        <v>0</v>
      </c>
    </row>
    <row r="23" spans="7:8" ht="33" customHeight="1" thickBot="1">
      <c r="G23" s="7" t="s">
        <v>12</v>
      </c>
      <c r="H23" s="8"/>
    </row>
  </sheetData>
  <sheetProtection/>
  <mergeCells count="8">
    <mergeCell ref="F22:G22"/>
    <mergeCell ref="B1:D1"/>
    <mergeCell ref="F1:G1"/>
    <mergeCell ref="A3:B3"/>
    <mergeCell ref="C3:D3"/>
    <mergeCell ref="F11:G11"/>
    <mergeCell ref="A14:B14"/>
    <mergeCell ref="C14:D14"/>
  </mergeCells>
  <printOptions/>
  <pageMargins left="0.25" right="0.28" top="0.54" bottom="0.53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6">
      <selection activeCell="B22" sqref="B22"/>
    </sheetView>
  </sheetViews>
  <sheetFormatPr defaultColWidth="9.140625" defaultRowHeight="15"/>
  <cols>
    <col min="1" max="1" width="13.421875" style="0" customWidth="1"/>
    <col min="2" max="8" width="11.8515625" style="0" customWidth="1"/>
  </cols>
  <sheetData>
    <row r="1" spans="1:8" ht="33" customHeight="1" thickBot="1">
      <c r="A1" s="2" t="s">
        <v>0</v>
      </c>
      <c r="B1" s="106" t="s">
        <v>47</v>
      </c>
      <c r="C1" s="106"/>
      <c r="D1" s="106"/>
      <c r="E1" s="1" t="s">
        <v>1</v>
      </c>
      <c r="F1" s="106" t="s">
        <v>33</v>
      </c>
      <c r="G1" s="106"/>
      <c r="H1" s="1"/>
    </row>
    <row r="2" spans="1:8" ht="33" customHeight="1">
      <c r="A2" s="2"/>
      <c r="B2" s="17"/>
      <c r="C2" s="17"/>
      <c r="D2" s="17"/>
      <c r="E2" s="1"/>
      <c r="F2" s="1"/>
      <c r="G2" s="1"/>
      <c r="H2" s="1"/>
    </row>
    <row r="3" spans="1:8" ht="33" customHeight="1" thickBot="1">
      <c r="A3" s="107" t="s">
        <v>34</v>
      </c>
      <c r="B3" s="108"/>
      <c r="C3" s="109" t="s">
        <v>36</v>
      </c>
      <c r="D3" s="109"/>
      <c r="E3" s="1"/>
      <c r="F3" s="1"/>
      <c r="G3" s="1"/>
      <c r="H3" s="1"/>
    </row>
    <row r="4" spans="1:8" ht="33" customHeight="1">
      <c r="A4" s="1" t="s">
        <v>2</v>
      </c>
      <c r="E4" s="1" t="s">
        <v>7</v>
      </c>
      <c r="F4" s="18" t="s">
        <v>8</v>
      </c>
      <c r="G4" s="19" t="s">
        <v>9</v>
      </c>
      <c r="H4" s="20" t="s">
        <v>10</v>
      </c>
    </row>
    <row r="5" spans="1:8" ht="33" customHeight="1" thickBot="1">
      <c r="A5" s="3" t="s">
        <v>3</v>
      </c>
      <c r="B5" s="103" t="s">
        <v>286</v>
      </c>
      <c r="C5" s="4"/>
      <c r="D5" s="4"/>
      <c r="F5" s="29">
        <v>10.71</v>
      </c>
      <c r="G5" s="30">
        <v>10.56</v>
      </c>
      <c r="H5" s="31">
        <v>142</v>
      </c>
    </row>
    <row r="6" spans="1:8" ht="33" customHeight="1" thickBot="1">
      <c r="A6" s="3" t="s">
        <v>4</v>
      </c>
      <c r="B6" s="103" t="s">
        <v>285</v>
      </c>
      <c r="C6" s="4"/>
      <c r="D6" s="4"/>
      <c r="F6" s="29">
        <v>10.63</v>
      </c>
      <c r="G6" s="30">
        <v>13.73</v>
      </c>
      <c r="H6" s="31">
        <v>156</v>
      </c>
    </row>
    <row r="7" spans="1:8" ht="33" customHeight="1" thickBot="1">
      <c r="A7" s="3" t="s">
        <v>5</v>
      </c>
      <c r="B7" s="103" t="s">
        <v>284</v>
      </c>
      <c r="C7" s="4"/>
      <c r="D7" s="4"/>
      <c r="F7" s="29">
        <v>9.53</v>
      </c>
      <c r="G7" s="30">
        <v>21.9</v>
      </c>
      <c r="H7" s="31">
        <v>161</v>
      </c>
    </row>
    <row r="8" spans="1:8" ht="33" customHeight="1" thickBot="1">
      <c r="A8" s="3" t="s">
        <v>6</v>
      </c>
      <c r="B8" s="103" t="s">
        <v>314</v>
      </c>
      <c r="C8" s="4"/>
      <c r="D8" s="4"/>
      <c r="F8" s="32">
        <v>10.2</v>
      </c>
      <c r="G8" s="33">
        <v>17.3</v>
      </c>
      <c r="H8" s="34">
        <v>136</v>
      </c>
    </row>
    <row r="9" spans="5:8" ht="33" customHeight="1" thickBot="1">
      <c r="E9" s="3" t="s">
        <v>11</v>
      </c>
      <c r="F9" s="4">
        <f>SUM(F5,F6,F7,F8)</f>
        <v>41.07000000000001</v>
      </c>
      <c r="G9" s="4">
        <f>SUM(G5,G6,G7,G8)</f>
        <v>63.489999999999995</v>
      </c>
      <c r="H9" s="4">
        <f>SUM(H5,H6,H7,H8)</f>
        <v>595</v>
      </c>
    </row>
    <row r="10" spans="5:8" ht="33" customHeight="1" thickBot="1">
      <c r="E10" s="3" t="s">
        <v>12</v>
      </c>
      <c r="F10" s="6"/>
      <c r="G10" s="6"/>
      <c r="H10" s="6"/>
    </row>
    <row r="11" spans="1:8" ht="33" customHeight="1" thickBot="1">
      <c r="A11" s="10" t="s">
        <v>52</v>
      </c>
      <c r="B11" s="46">
        <v>49.82</v>
      </c>
      <c r="C11" s="21" t="s">
        <v>13</v>
      </c>
      <c r="D11" s="4"/>
      <c r="F11" s="104" t="s">
        <v>15</v>
      </c>
      <c r="G11" s="105"/>
      <c r="H11">
        <f>SUM(D11,F10,G10,H10)</f>
        <v>0</v>
      </c>
    </row>
    <row r="12" spans="1:8" ht="33" customHeight="1" thickBot="1">
      <c r="A12" t="s">
        <v>14</v>
      </c>
      <c r="G12" s="7" t="s">
        <v>12</v>
      </c>
      <c r="H12" s="8"/>
    </row>
    <row r="13" spans="1:8" ht="33" customHeight="1">
      <c r="A13" s="2"/>
      <c r="B13" s="17"/>
      <c r="C13" s="17"/>
      <c r="D13" s="17"/>
      <c r="E13" s="1"/>
      <c r="F13" s="17"/>
      <c r="G13" s="17"/>
      <c r="H13" s="5"/>
    </row>
    <row r="14" spans="1:8" ht="33" customHeight="1" thickBot="1">
      <c r="A14" s="107" t="s">
        <v>34</v>
      </c>
      <c r="B14" s="107"/>
      <c r="C14" s="109" t="s">
        <v>37</v>
      </c>
      <c r="D14" s="109"/>
      <c r="E14" s="1"/>
      <c r="F14" s="1"/>
      <c r="G14" s="1"/>
      <c r="H14" s="1"/>
    </row>
    <row r="15" spans="1:8" ht="33" customHeight="1">
      <c r="A15" s="1" t="s">
        <v>2</v>
      </c>
      <c r="E15" s="1" t="s">
        <v>7</v>
      </c>
      <c r="F15" s="18" t="s">
        <v>8</v>
      </c>
      <c r="G15" s="19" t="s">
        <v>9</v>
      </c>
      <c r="H15" s="20" t="s">
        <v>10</v>
      </c>
    </row>
    <row r="16" spans="1:8" ht="33" customHeight="1">
      <c r="A16" s="3" t="s">
        <v>3</v>
      </c>
      <c r="B16" s="102" t="s">
        <v>300</v>
      </c>
      <c r="C16" s="11"/>
      <c r="D16" s="11"/>
      <c r="F16" s="29">
        <v>8.86</v>
      </c>
      <c r="G16" s="30">
        <v>19.13</v>
      </c>
      <c r="H16" s="31">
        <v>177</v>
      </c>
    </row>
    <row r="17" spans="1:8" ht="33" customHeight="1">
      <c r="A17" s="3" t="s">
        <v>4</v>
      </c>
      <c r="B17" s="102" t="s">
        <v>287</v>
      </c>
      <c r="C17" s="11"/>
      <c r="D17" s="11"/>
      <c r="F17" s="29">
        <v>9.64</v>
      </c>
      <c r="G17" s="30">
        <v>17.05</v>
      </c>
      <c r="H17" s="31">
        <v>153</v>
      </c>
    </row>
    <row r="18" spans="1:8" ht="33" customHeight="1">
      <c r="A18" s="3" t="s">
        <v>5</v>
      </c>
      <c r="B18" s="102" t="s">
        <v>288</v>
      </c>
      <c r="C18" s="11"/>
      <c r="D18" s="11"/>
      <c r="F18" s="29">
        <v>8.49</v>
      </c>
      <c r="G18" s="30">
        <v>18.44</v>
      </c>
      <c r="H18" s="31">
        <v>160</v>
      </c>
    </row>
    <row r="19" spans="1:8" ht="33" customHeight="1" thickBot="1">
      <c r="A19" s="3" t="s">
        <v>6</v>
      </c>
      <c r="B19" s="103" t="s">
        <v>289</v>
      </c>
      <c r="C19" s="4"/>
      <c r="D19" s="4"/>
      <c r="F19" s="32">
        <v>8.89</v>
      </c>
      <c r="G19" s="33">
        <v>29.14</v>
      </c>
      <c r="H19" s="34">
        <v>176</v>
      </c>
    </row>
    <row r="20" spans="5:8" ht="33" customHeight="1" thickBot="1">
      <c r="E20" s="3" t="s">
        <v>11</v>
      </c>
      <c r="F20" s="4">
        <f>SUM(F16,F17,F18,F19)</f>
        <v>35.88</v>
      </c>
      <c r="G20" s="4">
        <f>SUM(G16,G17,G18,G19)</f>
        <v>83.76</v>
      </c>
      <c r="H20" s="4">
        <f>SUM(H16,H17,H18,H19)</f>
        <v>666</v>
      </c>
    </row>
    <row r="21" spans="5:8" ht="33" customHeight="1" thickBot="1">
      <c r="E21" s="3" t="s">
        <v>12</v>
      </c>
      <c r="F21" s="6"/>
      <c r="G21" s="6"/>
      <c r="H21" s="6"/>
    </row>
    <row r="22" spans="1:8" ht="33" customHeight="1" thickBot="1">
      <c r="A22" s="10" t="s">
        <v>52</v>
      </c>
      <c r="B22" s="46">
        <v>43.19</v>
      </c>
      <c r="C22" s="21" t="s">
        <v>13</v>
      </c>
      <c r="D22" s="4"/>
      <c r="F22" s="104" t="s">
        <v>15</v>
      </c>
      <c r="G22" s="105"/>
      <c r="H22" s="9">
        <f>SUM(D22,F21,G21,H21)</f>
        <v>0</v>
      </c>
    </row>
    <row r="23" spans="7:8" ht="33" customHeight="1" thickBot="1">
      <c r="G23" s="7" t="s">
        <v>12</v>
      </c>
      <c r="H23" s="8"/>
    </row>
  </sheetData>
  <sheetProtection/>
  <mergeCells count="8">
    <mergeCell ref="F22:G22"/>
    <mergeCell ref="B1:D1"/>
    <mergeCell ref="F1:G1"/>
    <mergeCell ref="A3:B3"/>
    <mergeCell ref="C3:D3"/>
    <mergeCell ref="F11:G11"/>
    <mergeCell ref="A14:B14"/>
    <mergeCell ref="C14:D14"/>
  </mergeCells>
  <printOptions/>
  <pageMargins left="0.25" right="0.28" top="0.54" bottom="0.55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3">
      <selection activeCell="B22" sqref="B22"/>
    </sheetView>
  </sheetViews>
  <sheetFormatPr defaultColWidth="9.140625" defaultRowHeight="15"/>
  <cols>
    <col min="1" max="1" width="13.421875" style="0" customWidth="1"/>
    <col min="2" max="8" width="11.8515625" style="0" customWidth="1"/>
  </cols>
  <sheetData>
    <row r="1" spans="1:8" ht="33" customHeight="1" thickBot="1">
      <c r="A1" s="2" t="s">
        <v>0</v>
      </c>
      <c r="B1" s="106" t="s">
        <v>47</v>
      </c>
      <c r="C1" s="106"/>
      <c r="D1" s="106"/>
      <c r="E1" s="1" t="s">
        <v>1</v>
      </c>
      <c r="F1" s="106" t="s">
        <v>38</v>
      </c>
      <c r="G1" s="106"/>
      <c r="H1" s="1"/>
    </row>
    <row r="2" spans="1:8" ht="33" customHeight="1">
      <c r="A2" s="2"/>
      <c r="B2" s="17"/>
      <c r="C2" s="17"/>
      <c r="D2" s="17"/>
      <c r="E2" s="1"/>
      <c r="F2" s="1"/>
      <c r="G2" s="1"/>
      <c r="H2" s="1"/>
    </row>
    <row r="3" spans="1:8" ht="33" customHeight="1" thickBot="1">
      <c r="A3" s="107" t="s">
        <v>34</v>
      </c>
      <c r="B3" s="108"/>
      <c r="C3" s="109" t="s">
        <v>39</v>
      </c>
      <c r="D3" s="109"/>
      <c r="E3" s="1"/>
      <c r="F3" s="1"/>
      <c r="G3" s="1"/>
      <c r="H3" s="1"/>
    </row>
    <row r="4" spans="1:8" ht="33" customHeight="1">
      <c r="A4" s="1" t="s">
        <v>2</v>
      </c>
      <c r="E4" s="1" t="s">
        <v>7</v>
      </c>
      <c r="F4" s="18" t="s">
        <v>8</v>
      </c>
      <c r="G4" s="19" t="s">
        <v>9</v>
      </c>
      <c r="H4" s="20" t="s">
        <v>10</v>
      </c>
    </row>
    <row r="5" spans="1:8" ht="33" customHeight="1">
      <c r="A5" s="3" t="s">
        <v>3</v>
      </c>
      <c r="B5" s="102" t="s">
        <v>290</v>
      </c>
      <c r="C5" s="102"/>
      <c r="D5" s="102"/>
      <c r="F5" s="29">
        <f>1*'D6+7 běh'!D6</f>
        <v>10.2</v>
      </c>
      <c r="G5" s="30">
        <f>1*'D6+7 hod'!D6</f>
        <v>30.4</v>
      </c>
      <c r="H5" s="31">
        <f>1*'D6+7 skok'!D6</f>
        <v>3.07</v>
      </c>
    </row>
    <row r="6" spans="1:8" ht="33" customHeight="1">
      <c r="A6" s="3" t="s">
        <v>4</v>
      </c>
      <c r="B6" s="102" t="s">
        <v>291</v>
      </c>
      <c r="C6" s="102"/>
      <c r="D6" s="102"/>
      <c r="F6" s="29">
        <f>1*'D6+7 běh'!D23</f>
        <v>10.3</v>
      </c>
      <c r="G6" s="30">
        <f>1*'D6+7 hod'!D23</f>
        <v>34.2</v>
      </c>
      <c r="H6" s="31">
        <f>1*'D6+7 skok'!D23</f>
        <v>3.05</v>
      </c>
    </row>
    <row r="7" spans="1:8" ht="33" customHeight="1">
      <c r="A7" s="3" t="s">
        <v>5</v>
      </c>
      <c r="B7" s="102" t="s">
        <v>292</v>
      </c>
      <c r="C7" s="102"/>
      <c r="D7" s="102"/>
      <c r="F7" s="29">
        <f>1*' CH6+7 běh'!D6</f>
        <v>9.71</v>
      </c>
      <c r="G7" s="30">
        <f>1*'CH6+7 hod'!D6</f>
        <v>24.5</v>
      </c>
      <c r="H7" s="31">
        <f>1*'CH6+7 skok'!D6</f>
        <v>3.31</v>
      </c>
    </row>
    <row r="8" spans="1:8" ht="33" customHeight="1" thickBot="1">
      <c r="A8" s="3" t="s">
        <v>6</v>
      </c>
      <c r="B8" s="103" t="s">
        <v>293</v>
      </c>
      <c r="C8" s="103"/>
      <c r="D8" s="103"/>
      <c r="F8" s="32">
        <f>1*' CH6+7 běh'!D23</f>
        <v>10.45</v>
      </c>
      <c r="G8" s="33">
        <f>1*'CH6+7 hod'!D23</f>
        <v>18.7</v>
      </c>
      <c r="H8" s="34">
        <f>1*'CH6+7 skok'!D23</f>
        <v>3.07</v>
      </c>
    </row>
    <row r="9" spans="5:8" ht="33" customHeight="1" thickBot="1">
      <c r="E9" s="3" t="s">
        <v>11</v>
      </c>
      <c r="F9" s="4">
        <f>SUM(F5,F6,F7,F8)</f>
        <v>40.66</v>
      </c>
      <c r="G9" s="4">
        <f>SUM(G5,G6,G7,G8)</f>
        <v>107.8</v>
      </c>
      <c r="H9" s="4">
        <f>SUM(H5,H6,H7,H8)</f>
        <v>12.5</v>
      </c>
    </row>
    <row r="10" spans="5:8" ht="33" customHeight="1" thickBot="1">
      <c r="E10" s="3" t="s">
        <v>12</v>
      </c>
      <c r="F10" s="6"/>
      <c r="G10" s="6"/>
      <c r="H10" s="6"/>
    </row>
    <row r="11" spans="1:8" ht="33" customHeight="1" thickBot="1">
      <c r="A11" s="10" t="s">
        <v>52</v>
      </c>
      <c r="B11" s="46">
        <v>41.41</v>
      </c>
      <c r="C11" s="21" t="s">
        <v>13</v>
      </c>
      <c r="D11" s="4"/>
      <c r="F11" s="104" t="s">
        <v>15</v>
      </c>
      <c r="G11" s="105"/>
      <c r="H11">
        <f>SUM(D11,F10,G10,H10)</f>
        <v>0</v>
      </c>
    </row>
    <row r="12" spans="1:8" ht="33" customHeight="1" thickBot="1">
      <c r="A12" t="s">
        <v>14</v>
      </c>
      <c r="G12" s="7" t="s">
        <v>12</v>
      </c>
      <c r="H12" s="8"/>
    </row>
    <row r="13" spans="1:8" ht="33" customHeight="1">
      <c r="A13" s="2"/>
      <c r="B13" s="17"/>
      <c r="C13" s="17"/>
      <c r="D13" s="17"/>
      <c r="E13" s="1"/>
      <c r="F13" s="17"/>
      <c r="G13" s="17"/>
      <c r="H13" s="5"/>
    </row>
    <row r="14" spans="1:8" ht="33" customHeight="1" thickBot="1">
      <c r="A14" s="107" t="s">
        <v>34</v>
      </c>
      <c r="B14" s="107"/>
      <c r="C14" s="109" t="s">
        <v>40</v>
      </c>
      <c r="D14" s="109"/>
      <c r="E14" s="1"/>
      <c r="F14" s="1"/>
      <c r="G14" s="1"/>
      <c r="H14" s="1"/>
    </row>
    <row r="15" spans="1:8" ht="33" customHeight="1">
      <c r="A15" s="1" t="s">
        <v>2</v>
      </c>
      <c r="E15" s="1" t="s">
        <v>7</v>
      </c>
      <c r="F15" s="18" t="s">
        <v>8</v>
      </c>
      <c r="G15" s="19" t="s">
        <v>9</v>
      </c>
      <c r="H15" s="20" t="s">
        <v>10</v>
      </c>
    </row>
    <row r="16" spans="1:8" ht="33" customHeight="1">
      <c r="A16" s="3" t="s">
        <v>3</v>
      </c>
      <c r="B16" s="102" t="s">
        <v>316</v>
      </c>
      <c r="C16" s="102"/>
      <c r="D16" s="102"/>
      <c r="F16" s="29">
        <f>1*' D8+9 běh'!D6</f>
        <v>9.56</v>
      </c>
      <c r="G16" s="29">
        <f>1*'D8+9 hod'!D6</f>
        <v>41.4</v>
      </c>
      <c r="H16" s="29">
        <f>1*'D8+9 skok'!D6</f>
        <v>3.44</v>
      </c>
    </row>
    <row r="17" spans="1:8" ht="33" customHeight="1">
      <c r="A17" s="3" t="s">
        <v>4</v>
      </c>
      <c r="B17" s="102" t="s">
        <v>294</v>
      </c>
      <c r="C17" s="102"/>
      <c r="D17" s="102"/>
      <c r="F17" s="29">
        <f>1*' D8+9 běh'!D23</f>
        <v>10</v>
      </c>
      <c r="G17" s="29">
        <f>1*'D8+9 hod'!D23</f>
        <v>27.7</v>
      </c>
      <c r="H17" s="29">
        <f>1*'D8+9 skok'!D23</f>
        <v>3.64</v>
      </c>
    </row>
    <row r="18" spans="1:8" ht="33" customHeight="1">
      <c r="A18" s="3" t="s">
        <v>5</v>
      </c>
      <c r="B18" s="102" t="s">
        <v>295</v>
      </c>
      <c r="C18" s="102"/>
      <c r="D18" s="102"/>
      <c r="F18" s="29">
        <f>1*'CH8+9 běh60 '!D6</f>
        <v>8.28</v>
      </c>
      <c r="G18" s="29">
        <f>1*'CH8+9 hod '!D6</f>
        <v>49.3</v>
      </c>
      <c r="H18" s="31">
        <f>1*'CH8+9 skok'!D6</f>
        <v>4.02</v>
      </c>
    </row>
    <row r="19" spans="1:8" ht="33" customHeight="1" thickBot="1">
      <c r="A19" s="3" t="s">
        <v>6</v>
      </c>
      <c r="B19" s="103" t="s">
        <v>296</v>
      </c>
      <c r="C19" s="103"/>
      <c r="D19" s="103"/>
      <c r="F19" s="32">
        <f>1*'CH8+9 běh60 '!D23</f>
        <v>8.78</v>
      </c>
      <c r="G19" s="29">
        <f>1*'CH8+9 hod '!D23</f>
        <v>37.5</v>
      </c>
      <c r="H19" s="31">
        <f>1*'CH8+9 skok'!D23</f>
        <v>4.54</v>
      </c>
    </row>
    <row r="20" spans="5:8" ht="33" customHeight="1" thickBot="1">
      <c r="E20" s="3" t="s">
        <v>11</v>
      </c>
      <c r="F20" s="4">
        <f>SUM(F16,F17,F18,F19)</f>
        <v>36.620000000000005</v>
      </c>
      <c r="G20" s="4">
        <f>SUM(G16,G17,G18,G19)</f>
        <v>155.89999999999998</v>
      </c>
      <c r="H20" s="4">
        <f>SUM(H16,H17,H18,H19)</f>
        <v>15.64</v>
      </c>
    </row>
    <row r="21" spans="5:8" ht="33" customHeight="1" thickBot="1">
      <c r="E21" s="3" t="s">
        <v>12</v>
      </c>
      <c r="F21" s="6"/>
      <c r="G21" s="6"/>
      <c r="H21" s="6"/>
    </row>
    <row r="22" spans="1:8" ht="33" customHeight="1" thickBot="1">
      <c r="A22" s="10" t="s">
        <v>52</v>
      </c>
      <c r="B22" s="46">
        <v>37.36</v>
      </c>
      <c r="C22" s="21" t="s">
        <v>13</v>
      </c>
      <c r="D22" s="4"/>
      <c r="F22" s="104" t="s">
        <v>15</v>
      </c>
      <c r="G22" s="105"/>
      <c r="H22" s="9">
        <f>SUM(D22,F21,G21,H21)</f>
        <v>0</v>
      </c>
    </row>
    <row r="23" spans="7:8" ht="33" customHeight="1" thickBot="1">
      <c r="G23" s="7" t="s">
        <v>12</v>
      </c>
      <c r="H23" s="8"/>
    </row>
  </sheetData>
  <sheetProtection/>
  <mergeCells count="8">
    <mergeCell ref="F22:G22"/>
    <mergeCell ref="B1:D1"/>
    <mergeCell ref="F1:G1"/>
    <mergeCell ref="A3:B3"/>
    <mergeCell ref="C3:D3"/>
    <mergeCell ref="F11:G11"/>
    <mergeCell ref="A14:B14"/>
    <mergeCell ref="C14:D14"/>
  </mergeCells>
  <printOptions/>
  <pageMargins left="0.25" right="0.28" top="0.59" bottom="0.55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9">
      <selection activeCell="B22" sqref="B22"/>
    </sheetView>
  </sheetViews>
  <sheetFormatPr defaultColWidth="9.140625" defaultRowHeight="15"/>
  <cols>
    <col min="1" max="1" width="13.421875" style="0" customWidth="1"/>
    <col min="2" max="8" width="11.8515625" style="0" customWidth="1"/>
  </cols>
  <sheetData>
    <row r="1" spans="1:8" ht="33" customHeight="1" thickBot="1">
      <c r="A1" s="2" t="s">
        <v>0</v>
      </c>
      <c r="B1" s="106" t="s">
        <v>45</v>
      </c>
      <c r="C1" s="106"/>
      <c r="D1" s="106"/>
      <c r="E1" s="1" t="s">
        <v>1</v>
      </c>
      <c r="F1" s="106" t="s">
        <v>33</v>
      </c>
      <c r="G1" s="106"/>
      <c r="H1" s="1"/>
    </row>
    <row r="2" spans="1:8" ht="33" customHeight="1">
      <c r="A2" s="2"/>
      <c r="B2" s="17"/>
      <c r="C2" s="17"/>
      <c r="D2" s="17"/>
      <c r="E2" s="1"/>
      <c r="F2" s="1"/>
      <c r="G2" s="1"/>
      <c r="H2" s="1"/>
    </row>
    <row r="3" spans="1:8" ht="33" customHeight="1" thickBot="1">
      <c r="A3" s="107" t="s">
        <v>34</v>
      </c>
      <c r="B3" s="108"/>
      <c r="C3" s="109" t="s">
        <v>36</v>
      </c>
      <c r="D3" s="109"/>
      <c r="E3" s="1"/>
      <c r="F3" s="1"/>
      <c r="G3" s="1"/>
      <c r="H3" s="1"/>
    </row>
    <row r="4" spans="1:8" ht="33" customHeight="1">
      <c r="A4" s="1" t="s">
        <v>2</v>
      </c>
      <c r="E4" s="1" t="s">
        <v>7</v>
      </c>
      <c r="F4" s="18" t="s">
        <v>8</v>
      </c>
      <c r="G4" s="19" t="s">
        <v>9</v>
      </c>
      <c r="H4" s="20" t="s">
        <v>10</v>
      </c>
    </row>
    <row r="5" spans="1:8" ht="33" customHeight="1" thickBot="1">
      <c r="A5" s="3" t="s">
        <v>3</v>
      </c>
      <c r="B5" s="110" t="s">
        <v>200</v>
      </c>
      <c r="C5" s="110"/>
      <c r="D5" s="110"/>
      <c r="F5" s="29">
        <v>10.33</v>
      </c>
      <c r="G5" s="30">
        <v>17</v>
      </c>
      <c r="H5" s="31">
        <v>148</v>
      </c>
    </row>
    <row r="6" spans="1:8" ht="33" customHeight="1" thickBot="1">
      <c r="A6" s="3" t="s">
        <v>4</v>
      </c>
      <c r="B6" s="111" t="s">
        <v>201</v>
      </c>
      <c r="C6" s="111"/>
      <c r="D6" s="111"/>
      <c r="F6" s="29">
        <v>10.24</v>
      </c>
      <c r="G6" s="30">
        <v>10.62</v>
      </c>
      <c r="H6" s="31">
        <v>123</v>
      </c>
    </row>
    <row r="7" spans="1:8" ht="33" customHeight="1" thickBot="1">
      <c r="A7" s="3" t="s">
        <v>5</v>
      </c>
      <c r="B7" s="111" t="s">
        <v>202</v>
      </c>
      <c r="C7" s="111"/>
      <c r="D7" s="111"/>
      <c r="F7" s="29">
        <v>8.92</v>
      </c>
      <c r="G7" s="30">
        <v>26.36</v>
      </c>
      <c r="H7" s="31">
        <v>189</v>
      </c>
    </row>
    <row r="8" spans="1:8" ht="33" customHeight="1" thickBot="1">
      <c r="A8" s="3" t="s">
        <v>6</v>
      </c>
      <c r="B8" s="111" t="s">
        <v>203</v>
      </c>
      <c r="C8" s="111"/>
      <c r="D8" s="111"/>
      <c r="F8" s="32">
        <v>9.26</v>
      </c>
      <c r="G8" s="33">
        <v>20.45</v>
      </c>
      <c r="H8" s="34">
        <v>145</v>
      </c>
    </row>
    <row r="9" spans="5:8" ht="33" customHeight="1" thickBot="1">
      <c r="E9" s="3" t="s">
        <v>11</v>
      </c>
      <c r="F9" s="4">
        <f>SUM(F5,F6,F7,F8)</f>
        <v>38.75</v>
      </c>
      <c r="G9" s="4">
        <f>SUM(G5,G6,G7,G8)</f>
        <v>74.42999999999999</v>
      </c>
      <c r="H9" s="4">
        <f>SUM(H5,H6,H7,H8)</f>
        <v>605</v>
      </c>
    </row>
    <row r="10" spans="5:8" ht="33" customHeight="1" thickBot="1">
      <c r="E10" s="3" t="s">
        <v>12</v>
      </c>
      <c r="F10" s="6"/>
      <c r="G10" s="6"/>
      <c r="H10" s="6"/>
    </row>
    <row r="11" spans="1:8" ht="33" customHeight="1" thickBot="1">
      <c r="A11" s="10" t="s">
        <v>52</v>
      </c>
      <c r="B11" s="46">
        <v>47</v>
      </c>
      <c r="C11" s="21" t="s">
        <v>13</v>
      </c>
      <c r="D11" s="4"/>
      <c r="F11" s="104" t="s">
        <v>15</v>
      </c>
      <c r="G11" s="105"/>
      <c r="H11">
        <f>SUM(D11,F10,G10,H10)</f>
        <v>0</v>
      </c>
    </row>
    <row r="12" spans="1:8" ht="33" customHeight="1" thickBot="1">
      <c r="A12" t="s">
        <v>14</v>
      </c>
      <c r="G12" s="7" t="s">
        <v>12</v>
      </c>
      <c r="H12" s="8"/>
    </row>
    <row r="13" spans="1:8" ht="33" customHeight="1">
      <c r="A13" s="2"/>
      <c r="B13" s="17"/>
      <c r="C13" s="17"/>
      <c r="D13" s="17"/>
      <c r="E13" s="1"/>
      <c r="F13" s="17"/>
      <c r="G13" s="17"/>
      <c r="H13" s="5"/>
    </row>
    <row r="14" spans="1:8" ht="33" customHeight="1" thickBot="1">
      <c r="A14" s="107" t="s">
        <v>34</v>
      </c>
      <c r="B14" s="107"/>
      <c r="C14" s="109" t="s">
        <v>37</v>
      </c>
      <c r="D14" s="109"/>
      <c r="E14" s="1"/>
      <c r="F14" s="1"/>
      <c r="G14" s="1"/>
      <c r="H14" s="1"/>
    </row>
    <row r="15" spans="1:8" ht="33" customHeight="1">
      <c r="A15" s="1" t="s">
        <v>2</v>
      </c>
      <c r="E15" s="1" t="s">
        <v>7</v>
      </c>
      <c r="F15" s="18" t="s">
        <v>8</v>
      </c>
      <c r="G15" s="19" t="s">
        <v>9</v>
      </c>
      <c r="H15" s="20" t="s">
        <v>10</v>
      </c>
    </row>
    <row r="16" spans="1:8" ht="33" customHeight="1" thickBot="1">
      <c r="A16" s="3" t="s">
        <v>3</v>
      </c>
      <c r="B16" s="110" t="s">
        <v>204</v>
      </c>
      <c r="C16" s="110"/>
      <c r="D16" s="110"/>
      <c r="F16" s="29">
        <v>9.34</v>
      </c>
      <c r="G16" s="30">
        <v>26.07</v>
      </c>
      <c r="H16" s="31">
        <v>152</v>
      </c>
    </row>
    <row r="17" spans="1:8" ht="33" customHeight="1" thickBot="1">
      <c r="A17" s="3" t="s">
        <v>4</v>
      </c>
      <c r="B17" s="111" t="s">
        <v>205</v>
      </c>
      <c r="C17" s="111"/>
      <c r="D17" s="111"/>
      <c r="F17" s="29">
        <v>8.78</v>
      </c>
      <c r="G17" s="30">
        <v>15.1</v>
      </c>
      <c r="H17" s="31">
        <v>191</v>
      </c>
    </row>
    <row r="18" spans="1:8" ht="33" customHeight="1" thickBot="1">
      <c r="A18" s="3" t="s">
        <v>5</v>
      </c>
      <c r="B18" s="111" t="s">
        <v>206</v>
      </c>
      <c r="C18" s="111"/>
      <c r="D18" s="111"/>
      <c r="F18" s="29">
        <v>9.41</v>
      </c>
      <c r="G18" s="30">
        <v>24.8</v>
      </c>
      <c r="H18" s="31">
        <v>166</v>
      </c>
    </row>
    <row r="19" spans="1:8" ht="33" customHeight="1" thickBot="1">
      <c r="A19" s="3" t="s">
        <v>6</v>
      </c>
      <c r="B19" s="111" t="s">
        <v>207</v>
      </c>
      <c r="C19" s="111"/>
      <c r="D19" s="111"/>
      <c r="F19" s="32">
        <v>8.45</v>
      </c>
      <c r="G19" s="33">
        <v>26.1</v>
      </c>
      <c r="H19" s="34">
        <v>185</v>
      </c>
    </row>
    <row r="20" spans="5:8" ht="33" customHeight="1" thickBot="1">
      <c r="E20" s="3" t="s">
        <v>11</v>
      </c>
      <c r="F20" s="4">
        <f>SUM(F16,F17,F18,F19)</f>
        <v>35.98</v>
      </c>
      <c r="G20" s="4">
        <f>SUM(G16,G17,G18,G19)</f>
        <v>92.07</v>
      </c>
      <c r="H20" s="4">
        <f>SUM(H16,H17,H18,H19)</f>
        <v>694</v>
      </c>
    </row>
    <row r="21" spans="5:8" ht="33" customHeight="1" thickBot="1">
      <c r="E21" s="3" t="s">
        <v>12</v>
      </c>
      <c r="F21" s="6"/>
      <c r="G21" s="6"/>
      <c r="H21" s="6"/>
    </row>
    <row r="22" spans="1:8" ht="33" customHeight="1" thickBot="1">
      <c r="A22" s="10" t="s">
        <v>52</v>
      </c>
      <c r="B22" s="46">
        <v>42.92</v>
      </c>
      <c r="C22" s="21" t="s">
        <v>13</v>
      </c>
      <c r="D22" s="4"/>
      <c r="F22" s="104" t="s">
        <v>15</v>
      </c>
      <c r="G22" s="105"/>
      <c r="H22" s="9">
        <f>SUM(D22,F21,G21,H21)</f>
        <v>0</v>
      </c>
    </row>
    <row r="23" spans="7:8" ht="33" customHeight="1" thickBot="1">
      <c r="G23" s="7" t="s">
        <v>12</v>
      </c>
      <c r="H23" s="8"/>
    </row>
  </sheetData>
  <sheetProtection/>
  <mergeCells count="16">
    <mergeCell ref="B18:D18"/>
    <mergeCell ref="B19:D19"/>
    <mergeCell ref="B7:D7"/>
    <mergeCell ref="B8:D8"/>
    <mergeCell ref="B16:D16"/>
    <mergeCell ref="B17:D17"/>
    <mergeCell ref="F22:G22"/>
    <mergeCell ref="B1:D1"/>
    <mergeCell ref="F1:G1"/>
    <mergeCell ref="A3:B3"/>
    <mergeCell ref="C3:D3"/>
    <mergeCell ref="F11:G11"/>
    <mergeCell ref="A14:B14"/>
    <mergeCell ref="C14:D14"/>
    <mergeCell ref="B5:D5"/>
    <mergeCell ref="B6:D6"/>
  </mergeCells>
  <printOptions/>
  <pageMargins left="0.25" right="0.28" top="0.57" bottom="0.55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6">
      <selection activeCell="B22" sqref="B22"/>
    </sheetView>
  </sheetViews>
  <sheetFormatPr defaultColWidth="9.140625" defaultRowHeight="15"/>
  <cols>
    <col min="1" max="1" width="13.421875" style="0" customWidth="1"/>
    <col min="2" max="8" width="11.8515625" style="0" customWidth="1"/>
  </cols>
  <sheetData>
    <row r="1" spans="1:8" ht="33" customHeight="1" thickBot="1">
      <c r="A1" s="2" t="s">
        <v>0</v>
      </c>
      <c r="B1" s="106" t="s">
        <v>45</v>
      </c>
      <c r="C1" s="106"/>
      <c r="D1" s="106"/>
      <c r="E1" s="1" t="s">
        <v>1</v>
      </c>
      <c r="F1" s="106" t="s">
        <v>38</v>
      </c>
      <c r="G1" s="106"/>
      <c r="H1" s="1"/>
    </row>
    <row r="2" spans="1:8" ht="33" customHeight="1">
      <c r="A2" s="2"/>
      <c r="B2" s="17"/>
      <c r="C2" s="17"/>
      <c r="D2" s="17"/>
      <c r="E2" s="1"/>
      <c r="F2" s="1"/>
      <c r="G2" s="1"/>
      <c r="H2" s="1"/>
    </row>
    <row r="3" spans="1:8" ht="33" customHeight="1" thickBot="1">
      <c r="A3" s="107" t="s">
        <v>34</v>
      </c>
      <c r="B3" s="108"/>
      <c r="C3" s="109" t="s">
        <v>39</v>
      </c>
      <c r="D3" s="109"/>
      <c r="E3" s="1"/>
      <c r="F3" s="1"/>
      <c r="G3" s="1"/>
      <c r="H3" s="1"/>
    </row>
    <row r="4" spans="1:8" ht="33" customHeight="1">
      <c r="A4" s="1" t="s">
        <v>2</v>
      </c>
      <c r="E4" s="1" t="s">
        <v>7</v>
      </c>
      <c r="F4" s="18" t="s">
        <v>8</v>
      </c>
      <c r="G4" s="19" t="s">
        <v>9</v>
      </c>
      <c r="H4" s="20" t="s">
        <v>10</v>
      </c>
    </row>
    <row r="5" spans="1:8" ht="33" customHeight="1" thickBot="1">
      <c r="A5" s="3" t="s">
        <v>3</v>
      </c>
      <c r="B5" s="110" t="s">
        <v>163</v>
      </c>
      <c r="C5" s="110"/>
      <c r="D5" s="110"/>
      <c r="F5" s="29">
        <f>1*'D6+7 běh'!D7</f>
        <v>10.6</v>
      </c>
      <c r="G5" s="30">
        <f>1*'D6+7 hod'!D7</f>
        <v>27.7</v>
      </c>
      <c r="H5" s="31">
        <f>1*'D6+7 skok'!D7</f>
        <v>2.77</v>
      </c>
    </row>
    <row r="6" spans="1:8" ht="33" customHeight="1" thickBot="1">
      <c r="A6" s="3" t="s">
        <v>4</v>
      </c>
      <c r="B6" s="111" t="s">
        <v>164</v>
      </c>
      <c r="C6" s="111"/>
      <c r="D6" s="111"/>
      <c r="F6" s="29">
        <f>1*'D6+7 běh'!D24</f>
        <v>10.64</v>
      </c>
      <c r="G6" s="30">
        <f>1*'D6+7 hod'!D24</f>
        <v>27.8</v>
      </c>
      <c r="H6" s="31">
        <f>1*'D6+7 skok'!D24</f>
        <v>2.75</v>
      </c>
    </row>
    <row r="7" spans="1:8" ht="33" customHeight="1" thickBot="1">
      <c r="A7" s="3" t="s">
        <v>5</v>
      </c>
      <c r="B7" s="111" t="s">
        <v>183</v>
      </c>
      <c r="C7" s="111"/>
      <c r="D7" s="111"/>
      <c r="F7" s="29">
        <f>1*' CH6+7 běh'!D7</f>
        <v>9.87</v>
      </c>
      <c r="G7" s="30">
        <f>1*'CH6+7 hod'!D7</f>
        <v>26.9</v>
      </c>
      <c r="H7" s="31">
        <f>1*'CH6+7 skok'!D7</f>
        <v>3.26</v>
      </c>
    </row>
    <row r="8" spans="1:8" ht="33" customHeight="1" thickBot="1">
      <c r="A8" s="3" t="s">
        <v>6</v>
      </c>
      <c r="B8" s="111" t="s">
        <v>216</v>
      </c>
      <c r="C8" s="111"/>
      <c r="D8" s="111"/>
      <c r="F8" s="32">
        <f>1*' CH6+7 běh'!D24</f>
        <v>9.5</v>
      </c>
      <c r="G8" s="33">
        <f>1*'CH6+7 hod'!D24</f>
        <v>36.2</v>
      </c>
      <c r="H8" s="34">
        <f>1*'CH6+7 skok'!D24</f>
        <v>2.98</v>
      </c>
    </row>
    <row r="9" spans="5:8" ht="33" customHeight="1" thickBot="1">
      <c r="E9" s="3" t="s">
        <v>11</v>
      </c>
      <c r="F9" s="4">
        <f>SUM(F5,F6,F7,F8)</f>
        <v>40.61</v>
      </c>
      <c r="G9" s="4">
        <f>SUM(G5,G6,G7,G8)</f>
        <v>118.60000000000001</v>
      </c>
      <c r="H9" s="4">
        <f>SUM(H5,H6,H7,H8)</f>
        <v>11.76</v>
      </c>
    </row>
    <row r="10" spans="5:8" ht="33" customHeight="1" thickBot="1">
      <c r="E10" s="3" t="s">
        <v>12</v>
      </c>
      <c r="F10" s="6"/>
      <c r="G10" s="6"/>
      <c r="H10" s="6"/>
    </row>
    <row r="11" spans="1:8" ht="33" customHeight="1" thickBot="1">
      <c r="A11" s="10" t="s">
        <v>52</v>
      </c>
      <c r="B11" s="46">
        <v>42.45</v>
      </c>
      <c r="C11" s="21" t="s">
        <v>13</v>
      </c>
      <c r="D11" s="4"/>
      <c r="F11" s="104" t="s">
        <v>15</v>
      </c>
      <c r="G11" s="105"/>
      <c r="H11">
        <f>SUM(D11,F10,G10,H10)</f>
        <v>0</v>
      </c>
    </row>
    <row r="12" spans="1:8" ht="33" customHeight="1" thickBot="1">
      <c r="A12" t="s">
        <v>14</v>
      </c>
      <c r="G12" s="7" t="s">
        <v>12</v>
      </c>
      <c r="H12" s="8"/>
    </row>
    <row r="13" spans="1:8" ht="33" customHeight="1">
      <c r="A13" s="2"/>
      <c r="B13" s="17"/>
      <c r="C13" s="17"/>
      <c r="D13" s="17"/>
      <c r="E13" s="1"/>
      <c r="F13" s="17"/>
      <c r="G13" s="17"/>
      <c r="H13" s="5"/>
    </row>
    <row r="14" spans="1:8" ht="33" customHeight="1" thickBot="1">
      <c r="A14" s="107" t="s">
        <v>34</v>
      </c>
      <c r="B14" s="107"/>
      <c r="C14" s="109" t="s">
        <v>40</v>
      </c>
      <c r="D14" s="109"/>
      <c r="E14" s="1"/>
      <c r="F14" s="1"/>
      <c r="G14" s="1"/>
      <c r="H14" s="1"/>
    </row>
    <row r="15" spans="1:8" ht="33" customHeight="1">
      <c r="A15" s="1" t="s">
        <v>2</v>
      </c>
      <c r="E15" s="1" t="s">
        <v>7</v>
      </c>
      <c r="F15" s="18" t="s">
        <v>8</v>
      </c>
      <c r="G15" s="19" t="s">
        <v>9</v>
      </c>
      <c r="H15" s="20" t="s">
        <v>10</v>
      </c>
    </row>
    <row r="16" spans="1:8" ht="33" customHeight="1" thickBot="1">
      <c r="A16" s="3" t="s">
        <v>3</v>
      </c>
      <c r="B16" s="110" t="s">
        <v>175</v>
      </c>
      <c r="C16" s="110"/>
      <c r="D16" s="110"/>
      <c r="F16" s="29">
        <f>1*' D8+9 běh'!D7</f>
        <v>9.92</v>
      </c>
      <c r="G16" s="30">
        <f>1*'D8+9 hod'!D7</f>
        <v>25.6</v>
      </c>
      <c r="H16" s="31">
        <f>1*'D8+9 skok'!D7</f>
        <v>3.35</v>
      </c>
    </row>
    <row r="17" spans="1:8" ht="33" customHeight="1" thickBot="1">
      <c r="A17" s="3" t="s">
        <v>4</v>
      </c>
      <c r="B17" s="111" t="s">
        <v>176</v>
      </c>
      <c r="C17" s="111"/>
      <c r="D17" s="111"/>
      <c r="F17" s="29">
        <f>1*' D8+9 běh'!D24</f>
        <v>9.98</v>
      </c>
      <c r="G17" s="30">
        <f>1*'D8+9 hod'!D24</f>
        <v>29.3</v>
      </c>
      <c r="H17" s="31">
        <f>1*'D8+9 skok'!D24</f>
        <v>3.41</v>
      </c>
    </row>
    <row r="18" spans="1:8" ht="33" customHeight="1" thickBot="1">
      <c r="A18" s="3" t="s">
        <v>5</v>
      </c>
      <c r="B18" s="111" t="s">
        <v>184</v>
      </c>
      <c r="C18" s="111"/>
      <c r="D18" s="111"/>
      <c r="F18" s="29">
        <f>1*'CH8+9 běh60 '!D7</f>
        <v>8.13</v>
      </c>
      <c r="G18" s="30">
        <f>1*'CH8+9 hod '!D7</f>
        <v>45.9</v>
      </c>
      <c r="H18" s="31">
        <f>1*'CH8+9 skok'!D7</f>
        <v>3.97</v>
      </c>
    </row>
    <row r="19" spans="1:8" ht="33" customHeight="1" thickBot="1">
      <c r="A19" s="3" t="s">
        <v>6</v>
      </c>
      <c r="B19" s="111" t="s">
        <v>185</v>
      </c>
      <c r="C19" s="111"/>
      <c r="D19" s="111"/>
      <c r="F19" s="32">
        <f>1*'CH8+9 běh60 '!D24</f>
        <v>8.79</v>
      </c>
      <c r="G19" s="33">
        <f>1*'CH8+9 hod '!D24</f>
        <v>49.7</v>
      </c>
      <c r="H19" s="34">
        <f>1*'CH8+9 skok'!D24</f>
        <v>4.25</v>
      </c>
    </row>
    <row r="20" spans="5:8" ht="33" customHeight="1" thickBot="1">
      <c r="E20" s="3" t="s">
        <v>11</v>
      </c>
      <c r="F20" s="4">
        <f>SUM(F16,F17,F18,F19)</f>
        <v>36.82</v>
      </c>
      <c r="G20" s="4">
        <f>SUM(G16,G17,G18,G19)</f>
        <v>150.5</v>
      </c>
      <c r="H20" s="4">
        <f>SUM(H16,H17,H18,H19)</f>
        <v>14.98</v>
      </c>
    </row>
    <row r="21" spans="5:8" ht="33" customHeight="1" thickBot="1">
      <c r="E21" s="3" t="s">
        <v>12</v>
      </c>
      <c r="F21" s="6"/>
      <c r="G21" s="6"/>
      <c r="H21" s="6"/>
    </row>
    <row r="22" spans="1:8" ht="33" customHeight="1" thickBot="1">
      <c r="A22" s="10" t="s">
        <v>52</v>
      </c>
      <c r="B22" s="46">
        <v>38.79</v>
      </c>
      <c r="C22" s="21" t="s">
        <v>13</v>
      </c>
      <c r="D22" s="4"/>
      <c r="F22" s="104" t="s">
        <v>15</v>
      </c>
      <c r="G22" s="105"/>
      <c r="H22" s="9">
        <f>SUM(D22,F21,G21,H21)</f>
        <v>0</v>
      </c>
    </row>
    <row r="23" spans="7:8" ht="33" customHeight="1" thickBot="1">
      <c r="G23" s="7" t="s">
        <v>12</v>
      </c>
      <c r="H23" s="8"/>
    </row>
  </sheetData>
  <sheetProtection/>
  <mergeCells count="16">
    <mergeCell ref="B18:D18"/>
    <mergeCell ref="B19:D19"/>
    <mergeCell ref="B7:D7"/>
    <mergeCell ref="B8:D8"/>
    <mergeCell ref="B16:D16"/>
    <mergeCell ref="B17:D17"/>
    <mergeCell ref="F22:G22"/>
    <mergeCell ref="B1:D1"/>
    <mergeCell ref="F1:G1"/>
    <mergeCell ref="A3:B3"/>
    <mergeCell ref="C3:D3"/>
    <mergeCell ref="F11:G11"/>
    <mergeCell ref="A14:B14"/>
    <mergeCell ref="C14:D14"/>
    <mergeCell ref="B5:D5"/>
    <mergeCell ref="B6:D6"/>
  </mergeCells>
  <printOptions/>
  <pageMargins left="0.25" right="0.28" top="0.56" bottom="0.55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3">
      <selection activeCell="B22" sqref="B22"/>
    </sheetView>
  </sheetViews>
  <sheetFormatPr defaultColWidth="9.140625" defaultRowHeight="15"/>
  <cols>
    <col min="1" max="1" width="13.421875" style="0" customWidth="1"/>
    <col min="2" max="8" width="11.8515625" style="0" customWidth="1"/>
  </cols>
  <sheetData>
    <row r="1" spans="1:8" ht="33" customHeight="1" thickBot="1">
      <c r="A1" s="2" t="s">
        <v>0</v>
      </c>
      <c r="B1" s="106" t="s">
        <v>217</v>
      </c>
      <c r="C1" s="106"/>
      <c r="D1" s="106"/>
      <c r="E1" s="1" t="s">
        <v>1</v>
      </c>
      <c r="F1" s="106" t="s">
        <v>33</v>
      </c>
      <c r="G1" s="106"/>
      <c r="H1" s="1"/>
    </row>
    <row r="2" spans="1:8" ht="33" customHeight="1">
      <c r="A2" s="2"/>
      <c r="B2" s="17"/>
      <c r="C2" s="17"/>
      <c r="D2" s="17"/>
      <c r="E2" s="1"/>
      <c r="F2" s="1"/>
      <c r="G2" s="1"/>
      <c r="H2" s="1"/>
    </row>
    <row r="3" spans="1:8" ht="33" customHeight="1" thickBot="1">
      <c r="A3" s="107" t="s">
        <v>34</v>
      </c>
      <c r="B3" s="108"/>
      <c r="C3" s="109" t="s">
        <v>36</v>
      </c>
      <c r="D3" s="109"/>
      <c r="E3" s="1"/>
      <c r="F3" s="1"/>
      <c r="G3" s="1"/>
      <c r="H3" s="1"/>
    </row>
    <row r="4" spans="1:8" ht="33" customHeight="1">
      <c r="A4" s="1" t="s">
        <v>2</v>
      </c>
      <c r="E4" s="1" t="s">
        <v>7</v>
      </c>
      <c r="F4" s="18" t="s">
        <v>8</v>
      </c>
      <c r="G4" s="19" t="s">
        <v>9</v>
      </c>
      <c r="H4" s="20" t="s">
        <v>10</v>
      </c>
    </row>
    <row r="5" spans="1:8" ht="33" customHeight="1" thickBot="1">
      <c r="A5" s="3" t="s">
        <v>3</v>
      </c>
      <c r="B5" s="71" t="s">
        <v>218</v>
      </c>
      <c r="C5" s="4"/>
      <c r="D5" s="4"/>
      <c r="F5" s="29">
        <v>9.52</v>
      </c>
      <c r="G5" s="30">
        <v>21.55</v>
      </c>
      <c r="H5" s="31">
        <v>165</v>
      </c>
    </row>
    <row r="6" spans="1:8" ht="33" customHeight="1" thickBot="1">
      <c r="A6" s="3" t="s">
        <v>4</v>
      </c>
      <c r="B6" s="71" t="s">
        <v>219</v>
      </c>
      <c r="C6" s="4"/>
      <c r="D6" s="4"/>
      <c r="F6" s="29">
        <v>10.13</v>
      </c>
      <c r="G6" s="30">
        <v>6.6</v>
      </c>
      <c r="H6" s="31">
        <v>130</v>
      </c>
    </row>
    <row r="7" spans="1:8" ht="33" customHeight="1" thickBot="1">
      <c r="A7" s="3" t="s">
        <v>5</v>
      </c>
      <c r="B7" s="71" t="s">
        <v>220</v>
      </c>
      <c r="C7" s="4"/>
      <c r="D7" s="4"/>
      <c r="F7" s="29">
        <v>9.53</v>
      </c>
      <c r="G7" s="30">
        <v>21.25</v>
      </c>
      <c r="H7" s="31">
        <v>163</v>
      </c>
    </row>
    <row r="8" spans="1:8" ht="33" customHeight="1" thickBot="1">
      <c r="A8" s="3" t="s">
        <v>6</v>
      </c>
      <c r="B8" s="71" t="s">
        <v>221</v>
      </c>
      <c r="C8" s="4"/>
      <c r="D8" s="4"/>
      <c r="F8" s="32">
        <v>9.75</v>
      </c>
      <c r="G8" s="33">
        <v>16.9</v>
      </c>
      <c r="H8" s="34">
        <v>153</v>
      </c>
    </row>
    <row r="9" spans="5:8" ht="33" customHeight="1" thickBot="1">
      <c r="E9" s="3" t="s">
        <v>11</v>
      </c>
      <c r="F9" s="4">
        <f>SUM(F5,F6,F7,F8)</f>
        <v>38.93</v>
      </c>
      <c r="G9" s="4">
        <f>SUM(G5,G6,G7,G8)</f>
        <v>66.3</v>
      </c>
      <c r="H9" s="4">
        <f>SUM(H5,H6,H7,H8)</f>
        <v>611</v>
      </c>
    </row>
    <row r="10" spans="5:8" ht="33" customHeight="1" thickBot="1">
      <c r="E10" s="3" t="s">
        <v>12</v>
      </c>
      <c r="F10" s="6"/>
      <c r="G10" s="6"/>
      <c r="H10" s="6"/>
    </row>
    <row r="11" spans="1:8" ht="33" customHeight="1" thickBot="1">
      <c r="A11" s="10" t="s">
        <v>52</v>
      </c>
      <c r="B11" s="45">
        <v>47.41</v>
      </c>
      <c r="C11" s="21" t="s">
        <v>13</v>
      </c>
      <c r="D11" s="4"/>
      <c r="F11" s="104" t="s">
        <v>15</v>
      </c>
      <c r="G11" s="105"/>
      <c r="H11">
        <f>SUM(D11,F10,G10,H10)</f>
        <v>0</v>
      </c>
    </row>
    <row r="12" spans="1:8" ht="33" customHeight="1" thickBot="1">
      <c r="A12" t="s">
        <v>14</v>
      </c>
      <c r="G12" s="7" t="s">
        <v>12</v>
      </c>
      <c r="H12" s="8"/>
    </row>
    <row r="13" spans="1:8" ht="33" customHeight="1">
      <c r="A13" s="2"/>
      <c r="B13" s="17"/>
      <c r="C13" s="17"/>
      <c r="D13" s="17"/>
      <c r="E13" s="1"/>
      <c r="F13" s="17"/>
      <c r="G13" s="17"/>
      <c r="H13" s="5"/>
    </row>
    <row r="14" spans="1:8" ht="33" customHeight="1" thickBot="1">
      <c r="A14" s="107" t="s">
        <v>34</v>
      </c>
      <c r="B14" s="107"/>
      <c r="C14" s="109" t="s">
        <v>37</v>
      </c>
      <c r="D14" s="109"/>
      <c r="E14" s="1"/>
      <c r="F14" s="1"/>
      <c r="G14" s="1"/>
      <c r="H14" s="1"/>
    </row>
    <row r="15" spans="1:8" ht="33" customHeight="1">
      <c r="A15" s="1" t="s">
        <v>2</v>
      </c>
      <c r="E15" s="1" t="s">
        <v>7</v>
      </c>
      <c r="F15" s="18" t="s">
        <v>8</v>
      </c>
      <c r="G15" s="19" t="s">
        <v>9</v>
      </c>
      <c r="H15" s="20" t="s">
        <v>10</v>
      </c>
    </row>
    <row r="16" spans="1:8" ht="33" customHeight="1" thickBot="1">
      <c r="A16" s="3" t="s">
        <v>3</v>
      </c>
      <c r="B16" s="71" t="s">
        <v>222</v>
      </c>
      <c r="C16" s="4"/>
      <c r="D16" s="4"/>
      <c r="F16" s="29">
        <v>9.74</v>
      </c>
      <c r="G16" s="30">
        <v>15.15</v>
      </c>
      <c r="H16" s="31">
        <v>142</v>
      </c>
    </row>
    <row r="17" spans="1:8" ht="33" customHeight="1" thickBot="1">
      <c r="A17" s="3" t="s">
        <v>4</v>
      </c>
      <c r="B17" s="71" t="s">
        <v>223</v>
      </c>
      <c r="C17" s="4"/>
      <c r="D17" s="4"/>
      <c r="F17" s="29">
        <v>9.1</v>
      </c>
      <c r="G17" s="30">
        <v>17.4</v>
      </c>
      <c r="H17" s="31">
        <v>150</v>
      </c>
    </row>
    <row r="18" spans="1:8" ht="33" customHeight="1" thickBot="1">
      <c r="A18" s="3" t="s">
        <v>5</v>
      </c>
      <c r="B18" s="71" t="s">
        <v>224</v>
      </c>
      <c r="C18" s="4"/>
      <c r="D18" s="4"/>
      <c r="F18" s="29">
        <v>9.38</v>
      </c>
      <c r="G18" s="30">
        <v>15.8</v>
      </c>
      <c r="H18" s="31">
        <v>155</v>
      </c>
    </row>
    <row r="19" spans="1:8" ht="33" customHeight="1" thickBot="1">
      <c r="A19" s="3" t="s">
        <v>6</v>
      </c>
      <c r="B19" s="71" t="s">
        <v>225</v>
      </c>
      <c r="C19" s="4"/>
      <c r="D19" s="4"/>
      <c r="F19" s="32">
        <v>9.62</v>
      </c>
      <c r="G19" s="33">
        <v>32.42</v>
      </c>
      <c r="H19" s="34">
        <v>151</v>
      </c>
    </row>
    <row r="20" spans="5:8" ht="33" customHeight="1" thickBot="1">
      <c r="E20" s="3" t="s">
        <v>11</v>
      </c>
      <c r="F20" s="4">
        <f>SUM(F16:F19)</f>
        <v>37.839999999999996</v>
      </c>
      <c r="G20" s="4">
        <f>SUM(G16,G17,G18,G19)</f>
        <v>80.77</v>
      </c>
      <c r="H20" s="4">
        <f>SUM(H16,H17,H18,H19)</f>
        <v>598</v>
      </c>
    </row>
    <row r="21" spans="5:8" ht="33" customHeight="1" thickBot="1">
      <c r="E21" s="3" t="s">
        <v>12</v>
      </c>
      <c r="F21" s="6"/>
      <c r="G21" s="6"/>
      <c r="H21" s="6"/>
    </row>
    <row r="22" spans="1:8" ht="33" customHeight="1" thickBot="1">
      <c r="A22" s="10" t="s">
        <v>52</v>
      </c>
      <c r="B22" s="45">
        <v>46.27</v>
      </c>
      <c r="C22" s="21" t="s">
        <v>13</v>
      </c>
      <c r="D22" s="4"/>
      <c r="F22" s="104" t="s">
        <v>15</v>
      </c>
      <c r="G22" s="105"/>
      <c r="H22" s="9">
        <f>SUM(D22,F21,G21,H21)</f>
        <v>0</v>
      </c>
    </row>
    <row r="23" spans="7:8" ht="33" customHeight="1" thickBot="1">
      <c r="G23" s="7" t="s">
        <v>12</v>
      </c>
      <c r="H23" s="8"/>
    </row>
  </sheetData>
  <sheetProtection/>
  <mergeCells count="8">
    <mergeCell ref="F22:G22"/>
    <mergeCell ref="B1:D1"/>
    <mergeCell ref="F1:G1"/>
    <mergeCell ref="A3:B3"/>
    <mergeCell ref="C3:D3"/>
    <mergeCell ref="F11:G11"/>
    <mergeCell ref="A14:B14"/>
    <mergeCell ref="C14:D14"/>
  </mergeCells>
  <printOptions/>
  <pageMargins left="0.25" right="0.28" top="0.57" bottom="0.55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 Hrochův Týnec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batato</dc:creator>
  <cp:keywords/>
  <dc:description/>
  <cp:lastModifiedBy>Bezdbo</cp:lastModifiedBy>
  <cp:lastPrinted>2012-11-01T07:54:32Z</cp:lastPrinted>
  <dcterms:created xsi:type="dcterms:W3CDTF">2008-09-24T09:43:25Z</dcterms:created>
  <dcterms:modified xsi:type="dcterms:W3CDTF">2012-11-01T07:56:19Z</dcterms:modified>
  <cp:category/>
  <cp:version/>
  <cp:contentType/>
  <cp:contentStatus/>
</cp:coreProperties>
</file>